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8" windowWidth="13980" windowHeight="8388" activeTab="0"/>
  </bookViews>
  <sheets>
    <sheet name="Summary" sheetId="1" r:id="rId1"/>
    <sheet name="Figure 1" sheetId="2" r:id="rId2"/>
    <sheet name="Figure 2" sheetId="3" r:id="rId3"/>
    <sheet name="Figure 3" sheetId="4" r:id="rId4"/>
    <sheet name="Figure 4" sheetId="5" r:id="rId5"/>
    <sheet name="Figure 5" sheetId="6" r:id="rId6"/>
    <sheet name="Table 1" sheetId="7" r:id="rId7"/>
  </sheets>
  <definedNames/>
  <calcPr fullCalcOnLoad="1"/>
</workbook>
</file>

<file path=xl/sharedStrings.xml><?xml version="1.0" encoding="utf-8"?>
<sst xmlns="http://schemas.openxmlformats.org/spreadsheetml/2006/main" count="245" uniqueCount="179">
  <si>
    <t>This file contains the data and calculations for:</t>
  </si>
  <si>
    <t>Table 1</t>
  </si>
  <si>
    <t>KEY:</t>
  </si>
  <si>
    <t>= Data that is shown in tables, figures</t>
  </si>
  <si>
    <t>Micosoft Excel Version 97 SR-2</t>
  </si>
  <si>
    <t>Year</t>
  </si>
  <si>
    <t>GDP</t>
  </si>
  <si>
    <t>Deflator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</si>
  <si>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</si>
  <si>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</si>
  <si>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</si>
  <si>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</si>
  <si>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</si>
  <si>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</si>
  <si>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</si>
  <si>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</si>
  <si>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</si>
  <si>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</si>
  <si>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</si>
  <si>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</si>
  <si>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</si>
  <si>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</si>
  <si>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</si>
  <si>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</si>
  <si>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</si>
  <si>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</si>
  <si>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</si>
  <si>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</si>
  <si>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</si>
  <si>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</si>
  <si>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</si>
  <si>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</si>
  <si>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</si>
  <si>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</si>
  <si>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</si>
  <si>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</si>
  <si>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</si>
  <si>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</si>
  <si>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</si>
  <si>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</si>
  <si>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</si>
  <si>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</si>
  <si>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</si>
  <si>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</si>
  <si>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</si>
  <si>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</si>
  <si>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</si>
  <si>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</si>
  <si>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</si>
  <si>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</si>
  <si>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</si>
  <si>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</si>
  <si>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</si>
  <si>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</si>
  <si>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</si>
  <si>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</si>
  <si>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</si>
  <si>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 xml:space="preserve">Net Farm Income                                                                                                                    </t>
  </si>
  <si>
    <t>GDP Deflator</t>
  </si>
  <si>
    <t xml:space="preserve">Real Net Farm Income                                                                                                                    </t>
  </si>
  <si>
    <t>SOURCE:  U.S. Department of Agriculture</t>
  </si>
  <si>
    <t xml:space="preserve">    Year</t>
  </si>
  <si>
    <t>Export</t>
  </si>
  <si>
    <t xml:space="preserve">Final agricultural sector output                                                                                                   </t>
  </si>
  <si>
    <t>(Bil $ )</t>
  </si>
  <si>
    <t>Farm</t>
  </si>
  <si>
    <t>Relative Farm Prices</t>
  </si>
  <si>
    <t>Federal Reserve Bank of St. Louis</t>
  </si>
  <si>
    <t>Real</t>
  </si>
  <si>
    <t xml:space="preserve">Real Farm  </t>
  </si>
  <si>
    <t>KK Farm</t>
  </si>
  <si>
    <t>KK Total</t>
  </si>
  <si>
    <t>Output</t>
  </si>
  <si>
    <t>Employ</t>
  </si>
  <si>
    <t>(1000s)</t>
  </si>
  <si>
    <t>SOURCE:  U.S. Department of Commerce</t>
  </si>
  <si>
    <t>(Left Scale)</t>
  </si>
  <si>
    <t>(Right Scale)</t>
  </si>
  <si>
    <t xml:space="preserve">Real Farm </t>
  </si>
  <si>
    <t>Output Share</t>
  </si>
  <si>
    <t>Share of Farm Output</t>
  </si>
  <si>
    <t>Agricultural</t>
  </si>
  <si>
    <t>Employment Share</t>
  </si>
  <si>
    <t>Indexes of Farm Output, Input Use and Productivity, 1948-1996 (1992=100)</t>
  </si>
  <si>
    <t>A)   Total Farm Output</t>
  </si>
  <si>
    <t xml:space="preserve">B)   Total Livestock Output     </t>
  </si>
  <si>
    <t>C)   Total Crop Output</t>
  </si>
  <si>
    <t>D)   Total Farm Inputs</t>
  </si>
  <si>
    <t>E)   Farm Labor</t>
  </si>
  <si>
    <t>F)   Farm Real Estate</t>
  </si>
  <si>
    <t>G)   Durable Equipment</t>
  </si>
  <si>
    <t>H)   Energy</t>
  </si>
  <si>
    <t>I1)   Fertilizer</t>
  </si>
  <si>
    <t>iI2)   Pesticides</t>
  </si>
  <si>
    <t>J)   Labor Productivity (Economic Report of the President, Table B97, page 418)</t>
  </si>
  <si>
    <t>K)   Multifactor Productivity</t>
  </si>
  <si>
    <t xml:space="preserve">L)   LXNFA   </t>
  </si>
  <si>
    <t>Nonfarm Business Sector: Output Per Hour/All Persons (SA, 1992=100)</t>
  </si>
  <si>
    <t xml:space="preserve">M)   MFPNFP   </t>
  </si>
  <si>
    <t>Private Nonfarm Business: Multifactor Productivity (1992=100)</t>
  </si>
  <si>
    <t>A</t>
  </si>
  <si>
    <t>B</t>
  </si>
  <si>
    <t>C</t>
  </si>
  <si>
    <t>D</t>
  </si>
  <si>
    <t>E</t>
  </si>
  <si>
    <t>F</t>
  </si>
  <si>
    <t>G</t>
  </si>
  <si>
    <t>H</t>
  </si>
  <si>
    <t>I1</t>
  </si>
  <si>
    <t>I2</t>
  </si>
  <si>
    <t>J</t>
  </si>
  <si>
    <t>K</t>
  </si>
  <si>
    <t>L</t>
  </si>
  <si>
    <t>M</t>
  </si>
  <si>
    <t>Compound Annual Growth Rates</t>
  </si>
  <si>
    <t>1948-1996</t>
  </si>
  <si>
    <t>1948-1973</t>
  </si>
  <si>
    <t>1973-1996</t>
  </si>
  <si>
    <t>Compound Annual Rates of Change</t>
  </si>
  <si>
    <t>Total Farm Output</t>
  </si>
  <si>
    <t xml:space="preserve">Total Livestock Output     </t>
  </si>
  <si>
    <t>Total Crop Output</t>
  </si>
  <si>
    <t>Total Farm Inputs</t>
  </si>
  <si>
    <t xml:space="preserve">   Farm Labor</t>
  </si>
  <si>
    <t xml:space="preserve">   Farm Real Estate</t>
  </si>
  <si>
    <t xml:space="preserve">   Durable Equipment</t>
  </si>
  <si>
    <t xml:space="preserve">   Energy</t>
  </si>
  <si>
    <t xml:space="preserve">   Fertilizer</t>
  </si>
  <si>
    <t xml:space="preserve">   Pesticides</t>
  </si>
  <si>
    <t>Farm Labor Productivity</t>
  </si>
  <si>
    <t>Farm Multifactor Productivity</t>
  </si>
  <si>
    <r>
      <t>Nonfarm Business Sector Productivity</t>
    </r>
    <r>
      <rPr>
        <vertAlign val="superscript"/>
        <sz val="10"/>
        <rFont val="Courier New"/>
        <family val="3"/>
      </rPr>
      <t>1</t>
    </r>
  </si>
  <si>
    <t>Nonfarm Business Sector Multifactor Productivity</t>
  </si>
  <si>
    <t>SOURCE:  U.S. Department of Agriculture and Bureau of Labor Statistics</t>
  </si>
  <si>
    <t xml:space="preserve">COLUMN REFERENCES ( A through M below) </t>
  </si>
  <si>
    <t>Figures 1-5</t>
  </si>
  <si>
    <t>Value of U.S. agricultural trade ( calendar year)</t>
  </si>
  <si>
    <r>
      <t xml:space="preserve">Article:     </t>
    </r>
    <r>
      <rPr>
        <b/>
        <sz val="11"/>
        <rFont val="Arial"/>
        <family val="2"/>
      </rPr>
      <t>Agricultural Outcomes and Monetary Policy Actions:  Kissin' Cousins?</t>
    </r>
  </si>
  <si>
    <t>Authors:   Kevin L. Kliesen and William Poole</t>
  </si>
  <si>
    <t>Figure 1:  Real Net Farm Income, 1910-1998</t>
  </si>
  <si>
    <t>Figure 2:  Food Expenditures as a Share of Total Consumer Expenditures</t>
  </si>
  <si>
    <t xml:space="preserve">SOURCE:  </t>
  </si>
  <si>
    <t>Figure 3: U.S. Farm Exports as a Share of Farm Output</t>
  </si>
  <si>
    <t>Figure 4: Ratio of U.S. Farm Prices to Prices of All Goods and Services</t>
  </si>
  <si>
    <t>Figure 4: Agricultural Employment as a Share of Civilian Employment and</t>
  </si>
  <si>
    <t xml:space="preserve">               Real farm Output as a Share of Real GDP</t>
  </si>
  <si>
    <t>Table 1:  Growth of Farm Productivity, Inputs and Output</t>
  </si>
  <si>
    <t>CNFA</t>
  </si>
  <si>
    <t>PCE: Food (Bil.$)</t>
  </si>
  <si>
    <t>CA</t>
  </si>
  <si>
    <t>Personal Consumption Expenditures (Bil.$)</t>
  </si>
  <si>
    <t>Ratio</t>
  </si>
  <si>
    <t>CNFA/CA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</si>
  <si>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</si>
  <si>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</si>
  <si>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</si>
  <si>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</si>
  <si>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</si>
  <si>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</si>
  <si>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</si>
  <si>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</si>
  <si>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</si>
  <si>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</si>
  <si>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</si>
  <si>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</si>
  <si>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</si>
  <si>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</si>
  <si>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</si>
  <si>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</si>
  <si>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</si>
  <si>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</si>
  <si>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</si>
  <si>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1997</t>
  </si>
  <si>
    <t>1998</t>
  </si>
  <si>
    <t>1999</t>
  </si>
  <si>
    <t>Bureau of Economic Analysis</t>
  </si>
  <si>
    <r>
      <t xml:space="preserve">    Federal Reserve Bank of St. Louis </t>
    </r>
    <r>
      <rPr>
        <i/>
        <sz val="10"/>
        <rFont val="Arial"/>
        <family val="2"/>
      </rPr>
      <t>Review</t>
    </r>
  </si>
  <si>
    <t xml:space="preserve"> </t>
  </si>
  <si>
    <t xml:space="preserve">Issue:      May/June 2000, pages 1-12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</si>
</sst>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Courier New"/>
      <family val="3"/>
    </font>
    <font>
      <sz val="10"/>
      <name val="Times New Roman"/>
      <family val="1"/>
    </font>
    <font>
      <vertAlign val="superscript"/>
      <sz val="10"/>
      <name val="Courier New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39"/>
      </right>
      <top style="double">
        <color indexed="39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left" indent="5"/>
    </xf>
    <xf numFmtId="0" fontId="0" fillId="2" borderId="0" xfId="0" applyFill="1" applyBorder="1" applyAlignment="1">
      <alignment horizontal="left" indent="3"/>
    </xf>
    <xf numFmtId="0" fontId="0" fillId="3" borderId="4" xfId="0" applyFill="1" applyBorder="1" applyAlignment="1" quotePrefix="1">
      <alignment horizontal="left"/>
    </xf>
    <xf numFmtId="0" fontId="0" fillId="2" borderId="5" xfId="0" applyFill="1" applyBorder="1" applyAlignment="1" quotePrefix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5" fontId="0" fillId="0" borderId="0" xfId="0" applyNumberFormat="1" applyFill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2" fontId="3" fillId="3" borderId="0" xfId="0" applyNumberFormat="1" applyFont="1" applyFill="1" applyAlignment="1">
      <alignment horizontal="center"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" ht="13.5" thickBot="1"/>
    <row r="2" spans="2:11" ht="13.5" thickTop="1">
      <c r="B2" s="1"/>
      <c r="C2" s="2"/>
      <c r="D2" s="2"/>
      <c r="E2" s="2"/>
      <c r="F2" s="2"/>
      <c r="G2" s="2"/>
      <c r="H2" s="2"/>
      <c r="I2" s="2"/>
      <c r="J2" s="2"/>
      <c r="K2" s="11"/>
    </row>
    <row r="3" spans="2:11" ht="13.5">
      <c r="B3" s="3"/>
      <c r="C3" s="4" t="s">
        <v>137</v>
      </c>
      <c r="D3" s="5"/>
      <c r="E3" s="5"/>
      <c r="F3" s="5"/>
      <c r="G3" s="5"/>
      <c r="H3" s="5"/>
      <c r="I3" s="5"/>
      <c r="J3" s="5"/>
      <c r="K3" s="12"/>
    </row>
    <row r="4" spans="2:11" ht="12.75">
      <c r="B4" s="3"/>
      <c r="C4" s="6" t="s">
        <v>176</v>
      </c>
      <c r="D4" s="6"/>
      <c r="E4" s="5"/>
      <c r="F4" s="5"/>
      <c r="G4" s="5"/>
      <c r="H4" s="5"/>
      <c r="I4" s="5"/>
      <c r="J4" s="5"/>
      <c r="K4" s="12"/>
    </row>
    <row r="5" spans="1:11" ht="12.75">
      <c r="A5" t="s">
        <v>177</v>
      </c>
      <c r="B5" s="3"/>
      <c r="C5" s="6"/>
      <c r="D5" s="5"/>
      <c r="E5" s="5"/>
      <c r="F5" s="5"/>
      <c r="G5" s="5"/>
      <c r="H5" s="5"/>
      <c r="I5" s="5"/>
      <c r="J5" s="5"/>
      <c r="K5" s="12"/>
    </row>
    <row r="6" spans="2:11" ht="12.75">
      <c r="B6" s="3"/>
      <c r="C6" s="5" t="s">
        <v>138</v>
      </c>
      <c r="D6" s="5"/>
      <c r="E6" s="5"/>
      <c r="F6" s="5"/>
      <c r="G6" s="5"/>
      <c r="H6" s="5"/>
      <c r="I6" s="5"/>
      <c r="J6" s="5"/>
      <c r="K6" s="12"/>
    </row>
    <row r="7" spans="2:11" ht="12.75">
      <c r="B7" s="3"/>
      <c r="C7" s="5" t="s">
        <v>178</v>
      </c>
      <c r="D7" s="5"/>
      <c r="E7" s="5"/>
      <c r="F7" s="5"/>
      <c r="G7" s="5"/>
      <c r="H7" s="5"/>
      <c r="I7" s="5"/>
      <c r="J7" s="5"/>
      <c r="K7" s="12"/>
    </row>
    <row r="8" spans="2:11" ht="12.75">
      <c r="B8" s="3"/>
      <c r="C8" s="5"/>
      <c r="D8" s="5"/>
      <c r="E8" s="5"/>
      <c r="F8" s="5"/>
      <c r="G8" s="5"/>
      <c r="H8" s="5"/>
      <c r="I8" s="5"/>
      <c r="J8" s="5"/>
      <c r="K8" s="12"/>
    </row>
    <row r="9" spans="2:11" ht="12.75">
      <c r="B9" s="3"/>
      <c r="C9" s="5" t="s">
        <v>0</v>
      </c>
      <c r="D9" s="5"/>
      <c r="E9" s="5"/>
      <c r="F9" s="5"/>
      <c r="G9" s="5"/>
      <c r="H9" s="5"/>
      <c r="I9" s="5"/>
      <c r="J9" s="5"/>
      <c r="K9" s="12"/>
    </row>
    <row r="10" spans="2:11" ht="12.75">
      <c r="B10" s="3"/>
      <c r="C10" s="5"/>
      <c r="D10" s="5" t="s">
        <v>135</v>
      </c>
      <c r="E10" s="5"/>
      <c r="F10" s="5"/>
      <c r="G10" s="5"/>
      <c r="H10" s="5"/>
      <c r="I10" s="5"/>
      <c r="J10" s="5"/>
      <c r="K10" s="12"/>
    </row>
    <row r="11" spans="2:11" ht="12.75">
      <c r="B11" s="3"/>
      <c r="C11" s="7"/>
      <c r="D11" s="5" t="s">
        <v>1</v>
      </c>
      <c r="E11" s="5"/>
      <c r="F11" s="5"/>
      <c r="G11" s="5"/>
      <c r="H11" s="5"/>
      <c r="I11" s="5"/>
      <c r="J11" s="5"/>
      <c r="K11" s="12"/>
    </row>
    <row r="12" spans="2:11" ht="12.75">
      <c r="B12" s="3" t="s">
        <v>2</v>
      </c>
      <c r="C12" s="5" t="s">
        <v>4</v>
      </c>
      <c r="D12" s="5"/>
      <c r="E12" s="5"/>
      <c r="F12" s="5"/>
      <c r="G12" s="5"/>
      <c r="H12" s="5"/>
      <c r="I12" s="5"/>
      <c r="J12" s="5"/>
      <c r="K12" s="12"/>
    </row>
    <row r="13" spans="2:11" ht="13.5" thickBot="1">
      <c r="B13" s="8"/>
      <c r="C13" s="9" t="s">
        <v>3</v>
      </c>
      <c r="D13" s="10"/>
      <c r="E13" s="10"/>
      <c r="F13" s="10"/>
      <c r="G13" s="10"/>
      <c r="H13" s="10"/>
      <c r="I13" s="10"/>
      <c r="J13" s="10"/>
      <c r="K13" s="13"/>
    </row>
    <row r="14" ht="13.5" thickTop="1">
      <c r="K14" s="1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5"/>
  <sheetViews>
    <sheetView workbookViewId="0" topLeftCell="A1">
      <selection activeCell="A1" sqref="A1"/>
    </sheetView>
  </sheetViews>
  <sheetFormatPr defaultColWidth="9.140625" defaultRowHeight="12.75"/>
  <cols>
    <col min="2" max="2" width="16.421875" style="0" customWidth="1"/>
    <col min="3" max="3" width="12.8515625" style="0" customWidth="1"/>
    <col min="4" max="5" width="21.140625" style="0" customWidth="1"/>
  </cols>
  <sheetData>
    <row r="1" ht="12.75">
      <c r="A1" s="25" t="s">
        <v>139</v>
      </c>
    </row>
    <row r="2" ht="12.75">
      <c r="A2" t="s">
        <v>60</v>
      </c>
    </row>
    <row r="3" spans="2:3" ht="12.75">
      <c r="B3" s="21"/>
      <c r="C3" s="21"/>
    </row>
    <row r="4" spans="2:5" ht="12.75">
      <c r="B4" s="22" t="s">
        <v>57</v>
      </c>
      <c r="C4" s="23" t="s">
        <v>58</v>
      </c>
      <c r="D4" s="24" t="s">
        <v>59</v>
      </c>
      <c r="E4" s="28" t="s">
        <v>59</v>
      </c>
    </row>
    <row r="5" spans="2:5" ht="12.75">
      <c r="B5" s="20">
        <v>-1000</v>
      </c>
      <c r="C5" s="19"/>
      <c r="D5" s="20">
        <v>-1000</v>
      </c>
      <c r="E5" s="33" t="s">
        <v>64</v>
      </c>
    </row>
    <row r="6" spans="1:5" ht="12.75">
      <c r="A6" t="s">
        <v>5</v>
      </c>
      <c r="B6" s="17"/>
      <c r="E6" s="47"/>
    </row>
    <row r="7" spans="1:5" ht="12.75">
      <c r="A7">
        <v>1910</v>
      </c>
      <c r="B7" s="15">
        <v>4176201.8</v>
      </c>
      <c r="C7" s="18">
        <v>6.081662700599913</v>
      </c>
      <c r="D7">
        <v>68668750.72811991</v>
      </c>
      <c r="E7">
        <v>68.6687507281199</v>
      </c>
    </row>
    <row r="8" spans="1:5" ht="12.75">
      <c r="A8">
        <v>1911</v>
      </c>
      <c r="B8" s="15">
        <v>3370292.6</v>
      </c>
      <c r="C8" s="18">
        <v>6.014780979637866</v>
      </c>
      <c r="D8">
        <v>56033504.98396562</v>
      </c>
      <c r="E8">
        <v>56.03350498396562</v>
      </c>
    </row>
    <row r="9" spans="1:5" ht="12.75">
      <c r="A9">
        <v>1912</v>
      </c>
      <c r="B9" s="15">
        <v>4456291.7</v>
      </c>
      <c r="C9" s="18">
        <v>6.237006816223337</v>
      </c>
      <c r="D9">
        <v>71449203.62133573</v>
      </c>
      <c r="E9">
        <v>71.44920362133573</v>
      </c>
    </row>
    <row r="10" spans="1:5" ht="12.75">
      <c r="A10">
        <v>1913</v>
      </c>
      <c r="B10" s="15">
        <v>3739298.6</v>
      </c>
      <c r="C10" s="18">
        <v>6.220130493179829</v>
      </c>
      <c r="D10">
        <v>60116079.62405322</v>
      </c>
      <c r="E10">
        <v>60.11607962405322</v>
      </c>
    </row>
    <row r="11" spans="1:5" ht="12.75">
      <c r="A11">
        <v>1914</v>
      </c>
      <c r="B11" s="15">
        <v>4182212.9</v>
      </c>
      <c r="C11" s="18">
        <v>6.329717984027557</v>
      </c>
      <c r="D11">
        <v>66072657.7479979</v>
      </c>
      <c r="E11">
        <v>66.07265774799791</v>
      </c>
    </row>
    <row r="12" spans="1:5" ht="12.75">
      <c r="A12">
        <v>1915</v>
      </c>
      <c r="B12" s="15">
        <v>4307385.3</v>
      </c>
      <c r="C12" s="18">
        <v>6.614472249087212</v>
      </c>
      <c r="D12">
        <v>65120619.42045962</v>
      </c>
      <c r="E12">
        <v>65.12061942045962</v>
      </c>
    </row>
    <row r="13" spans="1:5" ht="12.75">
      <c r="A13">
        <v>1916</v>
      </c>
      <c r="B13" s="15">
        <v>4571032.2</v>
      </c>
      <c r="C13" s="18">
        <v>7.414006789714536</v>
      </c>
      <c r="D13">
        <v>61654006.1217829</v>
      </c>
      <c r="E13">
        <v>61.6540061217829</v>
      </c>
    </row>
    <row r="14" spans="1:5" ht="12.75">
      <c r="A14">
        <v>1917</v>
      </c>
      <c r="B14" s="15">
        <v>8304770.2</v>
      </c>
      <c r="C14" s="18">
        <v>9.22527943082877</v>
      </c>
      <c r="D14">
        <v>90021882.39683408</v>
      </c>
      <c r="E14">
        <v>90.02188239683407</v>
      </c>
    </row>
    <row r="15" spans="1:5" ht="12.75">
      <c r="A15">
        <v>1918</v>
      </c>
      <c r="B15" s="15">
        <v>8887777.89</v>
      </c>
      <c r="C15" s="18">
        <v>10.55491556430159</v>
      </c>
      <c r="D15">
        <v>84205106.48194937</v>
      </c>
      <c r="E15">
        <v>84.20510648194937</v>
      </c>
    </row>
    <row r="16" spans="1:5" ht="12.75">
      <c r="A16">
        <v>1919</v>
      </c>
      <c r="B16" s="15">
        <v>9078808.89</v>
      </c>
      <c r="C16" s="18">
        <v>11.649023798624288</v>
      </c>
      <c r="D16">
        <v>77936220.63912496</v>
      </c>
      <c r="E16">
        <v>77.93622063912495</v>
      </c>
    </row>
    <row r="17" spans="1:5" ht="12.75">
      <c r="A17">
        <v>1920</v>
      </c>
      <c r="B17" s="15">
        <v>7794437.59</v>
      </c>
      <c r="C17" s="18">
        <v>13.312243053705721</v>
      </c>
      <c r="D17">
        <v>58550896.03273332</v>
      </c>
      <c r="E17">
        <v>58.55089603273332</v>
      </c>
    </row>
    <row r="18" spans="1:5" ht="12.75">
      <c r="A18">
        <v>1921</v>
      </c>
      <c r="B18" s="15">
        <v>3369318.3</v>
      </c>
      <c r="C18" s="18">
        <v>11.131678703101269</v>
      </c>
      <c r="D18">
        <v>30267836.414118864</v>
      </c>
      <c r="E18">
        <v>30.267836414118864</v>
      </c>
    </row>
    <row r="19" spans="1:5" ht="12.75">
      <c r="A19">
        <v>1922</v>
      </c>
      <c r="B19" s="15">
        <v>4342236.6</v>
      </c>
      <c r="C19" s="18">
        <v>10.244302754814749</v>
      </c>
      <c r="D19">
        <v>42386843.73086474</v>
      </c>
      <c r="E19">
        <v>42.38684373086474</v>
      </c>
    </row>
    <row r="20" spans="1:5" ht="12.75">
      <c r="A20">
        <v>1923</v>
      </c>
      <c r="B20" s="15">
        <v>5067825.59</v>
      </c>
      <c r="C20" s="18">
        <v>10.511478564999308</v>
      </c>
      <c r="D20">
        <v>48212300.09329647</v>
      </c>
      <c r="E20">
        <v>48.21230009329647</v>
      </c>
    </row>
    <row r="21" spans="1:5" ht="12.75">
      <c r="A21">
        <v>1924</v>
      </c>
      <c r="B21" s="15">
        <v>4855150.8</v>
      </c>
      <c r="C21" s="18">
        <v>10.488955955638465</v>
      </c>
      <c r="D21">
        <v>46288218.0126808</v>
      </c>
      <c r="E21">
        <v>46.2882180126808</v>
      </c>
    </row>
    <row r="22" spans="1:5" ht="12.75">
      <c r="A22">
        <v>1925</v>
      </c>
      <c r="B22" s="15">
        <v>6734279.59</v>
      </c>
      <c r="C22" s="18">
        <v>10.626216439716126</v>
      </c>
      <c r="D22">
        <v>63374199.351240605</v>
      </c>
      <c r="E22">
        <v>63.374199351240605</v>
      </c>
    </row>
    <row r="23" spans="1:5" ht="12.75">
      <c r="A23">
        <v>1926</v>
      </c>
      <c r="B23" s="15">
        <v>5938237.49</v>
      </c>
      <c r="C23" s="18">
        <v>10.503025379891847</v>
      </c>
      <c r="D23">
        <v>56538352.286273815</v>
      </c>
      <c r="E23">
        <v>56.53835228627381</v>
      </c>
    </row>
    <row r="24" spans="1:5" ht="12.75">
      <c r="A24">
        <v>1927</v>
      </c>
      <c r="B24" s="15">
        <v>5699703.89</v>
      </c>
      <c r="C24" s="18">
        <v>10.297416911033263</v>
      </c>
      <c r="D24">
        <v>55350812.14292683</v>
      </c>
      <c r="E24">
        <v>55.35081214292683</v>
      </c>
    </row>
    <row r="25" spans="1:5" ht="12.75">
      <c r="A25">
        <v>1928</v>
      </c>
      <c r="B25" s="15">
        <v>5982862.49</v>
      </c>
      <c r="C25" s="18">
        <v>10.463070496065416</v>
      </c>
      <c r="D25">
        <v>57180752.937197775</v>
      </c>
      <c r="E25">
        <v>57.180752937197774</v>
      </c>
    </row>
    <row r="26" spans="1:5" ht="12.75">
      <c r="A26">
        <v>1929</v>
      </c>
      <c r="B26" s="15">
        <v>6152463.79</v>
      </c>
      <c r="C26" s="18">
        <v>10.451574413879301</v>
      </c>
      <c r="D26">
        <v>58866382.67465002</v>
      </c>
      <c r="E26">
        <v>58.86638267465002</v>
      </c>
    </row>
    <row r="27" spans="1:5" ht="12.75">
      <c r="A27">
        <v>1930</v>
      </c>
      <c r="B27" s="15">
        <v>4256724.39</v>
      </c>
      <c r="C27" s="18">
        <v>10.076313626746867</v>
      </c>
      <c r="D27">
        <v>42244858.06695043</v>
      </c>
      <c r="E27">
        <v>42.244858066950435</v>
      </c>
    </row>
    <row r="28" spans="1:5" ht="12.75">
      <c r="A28">
        <v>1931</v>
      </c>
      <c r="B28" s="15">
        <v>3344129</v>
      </c>
      <c r="C28" s="18">
        <v>9.06970948086639</v>
      </c>
      <c r="D28">
        <v>36871401.526750445</v>
      </c>
      <c r="E28">
        <v>36.87140152675045</v>
      </c>
    </row>
    <row r="29" spans="1:5" ht="12.75">
      <c r="A29">
        <v>1932</v>
      </c>
      <c r="B29" s="15">
        <v>2033027</v>
      </c>
      <c r="C29" s="18">
        <v>8.176198977991437</v>
      </c>
      <c r="D29">
        <v>24865184.977426186</v>
      </c>
      <c r="E29">
        <v>24.865184977426185</v>
      </c>
    </row>
    <row r="30" spans="1:5" ht="12.75">
      <c r="A30">
        <v>1933</v>
      </c>
      <c r="B30" s="15">
        <v>2555988.9</v>
      </c>
      <c r="C30" s="18">
        <v>8.042672946618667</v>
      </c>
      <c r="D30">
        <v>31780341.149823815</v>
      </c>
      <c r="E30">
        <v>31.780341149823816</v>
      </c>
    </row>
    <row r="31" spans="1:5" ht="12.75">
      <c r="A31">
        <v>1934</v>
      </c>
      <c r="B31" s="15">
        <v>2923176</v>
      </c>
      <c r="C31" s="18">
        <v>8.535360743490982</v>
      </c>
      <c r="D31">
        <v>34247831.90598239</v>
      </c>
      <c r="E31">
        <v>34.24783190598239</v>
      </c>
    </row>
    <row r="32" spans="1:5" ht="12.75">
      <c r="A32">
        <v>1935</v>
      </c>
      <c r="B32" s="15">
        <v>5277101.4</v>
      </c>
      <c r="C32" s="18">
        <v>8.627160303945931</v>
      </c>
      <c r="D32">
        <v>61168463.48138836</v>
      </c>
      <c r="E32">
        <v>61.16846348138836</v>
      </c>
    </row>
    <row r="33" spans="1:5" ht="12.75">
      <c r="A33">
        <v>1936</v>
      </c>
      <c r="B33" s="15">
        <v>4309679.2</v>
      </c>
      <c r="C33" s="18">
        <v>8.686764875284167</v>
      </c>
      <c r="D33">
        <v>49612016.23244141</v>
      </c>
      <c r="E33">
        <v>49.61201623244141</v>
      </c>
    </row>
    <row r="34" spans="1:5" ht="12.75">
      <c r="A34">
        <v>1937</v>
      </c>
      <c r="B34" s="15">
        <v>6003373.1</v>
      </c>
      <c r="C34" s="18">
        <v>9.000766103813508</v>
      </c>
      <c r="D34">
        <v>66698468.00547843</v>
      </c>
      <c r="E34">
        <v>66.69846800547843</v>
      </c>
    </row>
    <row r="35" spans="1:5" ht="12.75">
      <c r="A35">
        <v>1938</v>
      </c>
      <c r="B35" s="15">
        <v>4360553.8</v>
      </c>
      <c r="C35" s="18">
        <v>8.855567989783232</v>
      </c>
      <c r="D35">
        <v>49240814.423544824</v>
      </c>
      <c r="E35">
        <v>49.240814423544826</v>
      </c>
    </row>
    <row r="36" spans="1:5" ht="12.75">
      <c r="A36">
        <v>1939</v>
      </c>
      <c r="B36" s="15">
        <v>4416738.5</v>
      </c>
      <c r="C36" s="18">
        <v>8.755264938103192</v>
      </c>
      <c r="D36">
        <v>50446657.311056495</v>
      </c>
      <c r="E36">
        <v>50.4466573110565</v>
      </c>
    </row>
    <row r="37" spans="1:5" ht="12.75">
      <c r="A37">
        <v>1940</v>
      </c>
      <c r="B37" s="15">
        <v>4480854.49</v>
      </c>
      <c r="C37" s="18">
        <v>8.895199164922728</v>
      </c>
      <c r="D37">
        <v>50373852.30979171</v>
      </c>
      <c r="E37">
        <v>50.37385230979171</v>
      </c>
    </row>
    <row r="38" spans="1:5" ht="12.75">
      <c r="A38">
        <v>1941</v>
      </c>
      <c r="B38" s="15">
        <v>6488500.6</v>
      </c>
      <c r="C38" s="18">
        <v>9.614408157581492</v>
      </c>
      <c r="D38">
        <v>67487259.6799779</v>
      </c>
      <c r="E38">
        <v>67.4872596799779</v>
      </c>
    </row>
    <row r="39" spans="1:5" ht="12.75">
      <c r="A39">
        <v>1942</v>
      </c>
      <c r="B39" s="15">
        <v>9853505.8</v>
      </c>
      <c r="C39" s="18">
        <v>10.847684433798124</v>
      </c>
      <c r="D39">
        <v>90835107.34603819</v>
      </c>
      <c r="E39">
        <v>90.83510734603819</v>
      </c>
    </row>
    <row r="40" spans="1:5" ht="12.75">
      <c r="A40">
        <v>1943</v>
      </c>
      <c r="B40" s="15">
        <v>11734532.99</v>
      </c>
      <c r="C40" s="18">
        <v>11.80505138617483</v>
      </c>
      <c r="D40">
        <v>99402642.19216008</v>
      </c>
      <c r="E40">
        <v>99.40264219216009</v>
      </c>
    </row>
    <row r="41" spans="1:5" ht="12.75">
      <c r="A41">
        <v>1944</v>
      </c>
      <c r="B41" s="15">
        <v>11704136.89</v>
      </c>
      <c r="C41" s="18">
        <v>12.098330395197967</v>
      </c>
      <c r="D41">
        <v>96741752.85083611</v>
      </c>
      <c r="E41">
        <v>96.74175285083611</v>
      </c>
    </row>
    <row r="42" spans="1:5" ht="12.75">
      <c r="A42">
        <v>1945</v>
      </c>
      <c r="B42" s="15">
        <v>12312904</v>
      </c>
      <c r="C42" s="18">
        <v>12.37404135827327</v>
      </c>
      <c r="D42">
        <v>99505922.46701686</v>
      </c>
      <c r="E42">
        <v>99.50592246701686</v>
      </c>
    </row>
    <row r="43" spans="1:5" ht="12.75">
      <c r="A43">
        <v>1946</v>
      </c>
      <c r="B43" s="15">
        <v>15066580.19</v>
      </c>
      <c r="C43" s="18">
        <v>13.567354686718126</v>
      </c>
      <c r="D43">
        <v>111050241.83343236</v>
      </c>
      <c r="E43">
        <v>111.05024183343237</v>
      </c>
    </row>
    <row r="44" spans="1:5" ht="12.75">
      <c r="A44">
        <v>1947</v>
      </c>
      <c r="B44" s="15">
        <v>15353452.3</v>
      </c>
      <c r="C44" s="18">
        <v>15.099632829847975</v>
      </c>
      <c r="D44">
        <v>101680964.51756291</v>
      </c>
      <c r="E44">
        <v>101.68096451756291</v>
      </c>
    </row>
    <row r="45" spans="1:5" ht="12.75">
      <c r="A45">
        <v>1948</v>
      </c>
      <c r="B45" s="15">
        <v>17663825.3</v>
      </c>
      <c r="C45" s="18">
        <v>16.103602702053006</v>
      </c>
      <c r="D45">
        <v>109688655.55623826</v>
      </c>
      <c r="E45">
        <v>109.68865555623826</v>
      </c>
    </row>
    <row r="46" spans="1:5" ht="12.75">
      <c r="A46">
        <v>1949</v>
      </c>
      <c r="B46" s="15">
        <v>12779981</v>
      </c>
      <c r="C46" s="18">
        <v>16.04032779736779</v>
      </c>
      <c r="D46">
        <v>79674063.78127253</v>
      </c>
      <c r="E46">
        <v>79.67406378127254</v>
      </c>
    </row>
    <row r="47" spans="1:5" ht="12.75">
      <c r="A47">
        <v>1950</v>
      </c>
      <c r="B47" s="15">
        <v>13648161.8</v>
      </c>
      <c r="C47" s="18">
        <v>16.277775969249667</v>
      </c>
      <c r="D47">
        <v>83845371.90942259</v>
      </c>
      <c r="E47">
        <v>83.8453719094226</v>
      </c>
    </row>
    <row r="48" spans="1:5" ht="12.75">
      <c r="A48">
        <v>1951</v>
      </c>
      <c r="B48" s="15">
        <v>15933382.79</v>
      </c>
      <c r="C48" s="18">
        <v>17.511211906983515</v>
      </c>
      <c r="D48">
        <v>90989606.39980449</v>
      </c>
      <c r="E48">
        <v>90.98960639980449</v>
      </c>
    </row>
    <row r="49" spans="1:5" ht="12.75">
      <c r="A49">
        <v>1952</v>
      </c>
      <c r="B49" s="15">
        <v>14960713</v>
      </c>
      <c r="C49" s="18">
        <v>17.859289260066483</v>
      </c>
      <c r="D49">
        <v>83769923.775479</v>
      </c>
      <c r="E49">
        <v>83.769923775479</v>
      </c>
    </row>
    <row r="50" spans="1:5" ht="12.75">
      <c r="A50">
        <v>1953</v>
      </c>
      <c r="B50" s="15">
        <v>12979762.9</v>
      </c>
      <c r="C50" s="18">
        <v>18.015640819058937</v>
      </c>
      <c r="D50">
        <v>72047189.6079798</v>
      </c>
      <c r="E50">
        <v>72.0471896079798</v>
      </c>
    </row>
    <row r="51" spans="1:5" ht="12.75">
      <c r="A51">
        <v>1954</v>
      </c>
      <c r="B51" s="15">
        <v>12373195</v>
      </c>
      <c r="C51" s="18">
        <v>18.19448297754221</v>
      </c>
      <c r="D51">
        <v>68005202.54009122</v>
      </c>
      <c r="E51">
        <v>68.00520254009122</v>
      </c>
    </row>
    <row r="52" spans="1:5" ht="12.75">
      <c r="A52">
        <v>1955</v>
      </c>
      <c r="B52" s="15">
        <v>11304690</v>
      </c>
      <c r="C52" s="18">
        <v>18.41483056393317</v>
      </c>
      <c r="D52">
        <v>61389052.485452056</v>
      </c>
      <c r="E52">
        <v>61.389052485452055</v>
      </c>
    </row>
    <row r="53" spans="1:5" ht="12.75">
      <c r="A53">
        <v>1956</v>
      </c>
      <c r="B53" s="15">
        <v>11253892.8</v>
      </c>
      <c r="C53" s="18">
        <v>18.963525409898253</v>
      </c>
      <c r="D53">
        <v>59344940.12450812</v>
      </c>
      <c r="E53">
        <v>59.34494012450812</v>
      </c>
    </row>
    <row r="54" spans="1:5" ht="12.75">
      <c r="A54">
        <v>1957</v>
      </c>
      <c r="B54" s="15">
        <v>11084727</v>
      </c>
      <c r="C54" s="18">
        <v>19.68372368038723</v>
      </c>
      <c r="D54">
        <v>56314177.03269615</v>
      </c>
      <c r="E54">
        <v>56.31417703269615</v>
      </c>
    </row>
    <row r="55" spans="1:5" ht="12.75">
      <c r="A55">
        <v>1958</v>
      </c>
      <c r="B55" s="15">
        <v>13167964.9</v>
      </c>
      <c r="C55" s="18">
        <v>20.19241770568098</v>
      </c>
      <c r="D55">
        <v>65212423.25675194</v>
      </c>
      <c r="E55">
        <v>65.21242325675193</v>
      </c>
    </row>
    <row r="56" spans="1:5" ht="12.75">
      <c r="A56">
        <v>1959</v>
      </c>
      <c r="B56" s="15">
        <v>10712943.8</v>
      </c>
      <c r="C56" s="18">
        <v>20.52024170402358</v>
      </c>
      <c r="D56">
        <v>52206713.519848175</v>
      </c>
      <c r="E56">
        <v>52.20671351984817</v>
      </c>
    </row>
    <row r="57" spans="1:5" ht="12.75">
      <c r="A57">
        <v>1960</v>
      </c>
      <c r="B57" s="15">
        <v>11211522.89</v>
      </c>
      <c r="C57" s="18">
        <v>20.85469394896918</v>
      </c>
      <c r="D57">
        <v>53760189.03674283</v>
      </c>
      <c r="E57">
        <v>53.76018903674283</v>
      </c>
    </row>
    <row r="58" spans="1:5" ht="12.75">
      <c r="A58">
        <v>1961</v>
      </c>
      <c r="B58" s="15">
        <v>11957273.9</v>
      </c>
      <c r="C58" s="18">
        <v>21.12071129696248</v>
      </c>
      <c r="D58">
        <v>56613973.515748315</v>
      </c>
      <c r="E58">
        <v>56.61397351574831</v>
      </c>
    </row>
    <row r="59" spans="1:5" ht="12.75">
      <c r="A59">
        <v>1962</v>
      </c>
      <c r="B59" s="15">
        <v>12063780.8</v>
      </c>
      <c r="C59" s="18">
        <v>21.354202523064423</v>
      </c>
      <c r="D59">
        <v>56493707.910515755</v>
      </c>
      <c r="E59">
        <v>56.49370791051575</v>
      </c>
    </row>
    <row r="60" spans="1:5" ht="12.75">
      <c r="A60">
        <v>1963</v>
      </c>
      <c r="B60" s="15">
        <v>11770037.8</v>
      </c>
      <c r="C60" s="18">
        <v>21.638433689296935</v>
      </c>
      <c r="D60">
        <v>54394130.22681878</v>
      </c>
      <c r="E60">
        <v>54.394130226818774</v>
      </c>
    </row>
    <row r="61" spans="1:5" ht="12.75">
      <c r="A61">
        <v>1964</v>
      </c>
      <c r="B61" s="15">
        <v>10491855.8</v>
      </c>
      <c r="C61" s="18">
        <v>21.99107423941366</v>
      </c>
      <c r="D61">
        <v>47709610.20719896</v>
      </c>
      <c r="E61">
        <v>47.70961020719896</v>
      </c>
    </row>
    <row r="62" spans="1:5" ht="12.75">
      <c r="A62">
        <v>1965</v>
      </c>
      <c r="B62" s="15">
        <v>12899281.8</v>
      </c>
      <c r="C62" s="18">
        <v>22.38634572128207</v>
      </c>
      <c r="D62">
        <v>57621203.39157014</v>
      </c>
      <c r="E62">
        <v>57.62120339157014</v>
      </c>
    </row>
    <row r="63" spans="1:5" ht="12.75">
      <c r="A63">
        <v>1966</v>
      </c>
      <c r="B63" s="15">
        <v>13959932.8</v>
      </c>
      <c r="C63" s="18">
        <v>23.106397511397365</v>
      </c>
      <c r="D63">
        <v>60415877.43443859</v>
      </c>
      <c r="E63">
        <v>60.41587743443859</v>
      </c>
    </row>
    <row r="64" spans="1:5" ht="12.75">
      <c r="A64">
        <v>1967</v>
      </c>
      <c r="B64" s="15">
        <v>12339007.8</v>
      </c>
      <c r="C64" s="18">
        <v>23.800165999859203</v>
      </c>
      <c r="D64">
        <v>51844208.98607596</v>
      </c>
      <c r="E64">
        <v>51.84420898607596</v>
      </c>
    </row>
    <row r="65" spans="1:5" ht="12.75">
      <c r="A65">
        <v>1968</v>
      </c>
      <c r="B65" s="15">
        <v>12322273.8</v>
      </c>
      <c r="C65" s="18">
        <v>24.848121249097442</v>
      </c>
      <c r="D65">
        <v>49590364.10226621</v>
      </c>
      <c r="E65">
        <v>49.59036410226621</v>
      </c>
    </row>
    <row r="66" spans="1:5" ht="12.75">
      <c r="A66">
        <v>1969</v>
      </c>
      <c r="B66" s="15">
        <v>14293302</v>
      </c>
      <c r="C66" s="18">
        <v>26.127442256405477</v>
      </c>
      <c r="D66">
        <v>54706089.711080745</v>
      </c>
      <c r="E66">
        <v>54.70608971108074</v>
      </c>
    </row>
    <row r="67" spans="1:5" ht="12.75">
      <c r="A67">
        <v>1970</v>
      </c>
      <c r="B67" s="15">
        <v>14365888</v>
      </c>
      <c r="C67" s="18">
        <v>27.527643502493852</v>
      </c>
      <c r="D67">
        <v>52187133.26732283</v>
      </c>
      <c r="E67">
        <v>52.18713326732283</v>
      </c>
    </row>
    <row r="68" spans="1:5" ht="12.75">
      <c r="A68">
        <v>1971</v>
      </c>
      <c r="B68" s="15">
        <v>15011605</v>
      </c>
      <c r="C68" s="18">
        <v>28.904899892136594</v>
      </c>
      <c r="D68">
        <v>51934464.59257178</v>
      </c>
      <c r="E68">
        <v>51.93446459257178</v>
      </c>
    </row>
    <row r="69" spans="1:5" ht="12.75">
      <c r="A69">
        <v>1972</v>
      </c>
      <c r="B69" s="15">
        <v>19455295</v>
      </c>
      <c r="C69" s="18">
        <v>30.10329677114609</v>
      </c>
      <c r="D69">
        <v>64628452.982757136</v>
      </c>
      <c r="E69">
        <v>64.62845298275714</v>
      </c>
    </row>
    <row r="70" spans="1:5" ht="12.75">
      <c r="A70">
        <v>1973</v>
      </c>
      <c r="B70" s="15">
        <v>34356209</v>
      </c>
      <c r="C70" s="18">
        <v>31.81495289048297</v>
      </c>
      <c r="D70">
        <v>107987615.50351757</v>
      </c>
      <c r="E70">
        <v>107.98761550351757</v>
      </c>
    </row>
    <row r="71" spans="1:5" ht="12.75">
      <c r="A71">
        <v>1974</v>
      </c>
      <c r="B71" s="15">
        <v>27267218</v>
      </c>
      <c r="C71" s="18">
        <v>34.596654711228574</v>
      </c>
      <c r="D71">
        <v>78814608.60188383</v>
      </c>
      <c r="E71">
        <v>78.81460860188383</v>
      </c>
    </row>
    <row r="72" spans="1:5" ht="12.75">
      <c r="A72">
        <v>1975</v>
      </c>
      <c r="B72" s="15">
        <v>25546697</v>
      </c>
      <c r="C72" s="18">
        <v>37.73751253986799</v>
      </c>
      <c r="D72">
        <v>67695762.86463253</v>
      </c>
      <c r="E72">
        <v>67.69576286463253</v>
      </c>
    </row>
    <row r="73" spans="1:5" ht="12.75">
      <c r="A73">
        <v>1976</v>
      </c>
      <c r="B73" s="15">
        <v>20175436</v>
      </c>
      <c r="C73" s="18">
        <v>40.919559792617285</v>
      </c>
      <c r="D73">
        <v>49305114.96763476</v>
      </c>
      <c r="E73">
        <v>49.30511496763476</v>
      </c>
    </row>
    <row r="74" spans="1:5" ht="12.75">
      <c r="A74">
        <v>1977</v>
      </c>
      <c r="B74" s="15">
        <v>19881377</v>
      </c>
      <c r="C74" s="18">
        <v>43.651797326120914</v>
      </c>
      <c r="D74">
        <v>45545380.07098995</v>
      </c>
      <c r="E74">
        <v>45.54538007098995</v>
      </c>
    </row>
    <row r="75" spans="1:5" ht="12.75">
      <c r="A75">
        <v>1978</v>
      </c>
      <c r="B75" s="15">
        <v>25197531</v>
      </c>
      <c r="C75" s="18">
        <v>46.859006836165285</v>
      </c>
      <c r="D75">
        <v>53773079.50230138</v>
      </c>
      <c r="E75">
        <v>53.77307950230138</v>
      </c>
    </row>
    <row r="76" spans="1:5" ht="12.75">
      <c r="A76">
        <v>1979</v>
      </c>
      <c r="B76" s="15">
        <v>27414795</v>
      </c>
      <c r="C76" s="18">
        <v>50.983638773235576</v>
      </c>
      <c r="D76">
        <v>53771750.427495375</v>
      </c>
      <c r="E76">
        <v>53.77175042749538</v>
      </c>
    </row>
    <row r="77" spans="1:5" ht="12.75">
      <c r="A77">
        <v>1980</v>
      </c>
      <c r="B77" s="15">
        <v>16141377</v>
      </c>
      <c r="C77" s="18">
        <v>55.62190311770111</v>
      </c>
      <c r="D77">
        <v>29019821.500611637</v>
      </c>
      <c r="E77">
        <v>29.019821500611638</v>
      </c>
    </row>
    <row r="78" spans="1:5" ht="12.75">
      <c r="A78">
        <v>1981</v>
      </c>
      <c r="B78" s="15">
        <v>26879347</v>
      </c>
      <c r="C78" s="18">
        <v>60.96658625351565</v>
      </c>
      <c r="D78">
        <v>44088653.55889924</v>
      </c>
      <c r="E78">
        <v>44.08865355889924</v>
      </c>
    </row>
    <row r="79" spans="1:5" ht="12.75">
      <c r="A79">
        <v>1982</v>
      </c>
      <c r="B79" s="15">
        <v>23842457</v>
      </c>
      <c r="C79" s="18">
        <v>64.8901482616989</v>
      </c>
      <c r="D79">
        <v>36742799.39050917</v>
      </c>
      <c r="E79">
        <v>36.74279939050918</v>
      </c>
    </row>
    <row r="80" spans="1:5" ht="12.75">
      <c r="A80">
        <v>1983</v>
      </c>
      <c r="B80" s="15">
        <v>14247009</v>
      </c>
      <c r="C80" s="18">
        <v>67.52491246645239</v>
      </c>
      <c r="D80">
        <v>21098892.95610442</v>
      </c>
      <c r="E80">
        <v>21.09889295610442</v>
      </c>
    </row>
    <row r="81" spans="1:5" ht="12.75">
      <c r="A81">
        <v>1984</v>
      </c>
      <c r="B81" s="15">
        <v>25959660</v>
      </c>
      <c r="C81" s="18">
        <v>70.53826055644112</v>
      </c>
      <c r="D81">
        <v>36802240.08249878</v>
      </c>
      <c r="E81">
        <v>36.802240082498784</v>
      </c>
    </row>
    <row r="82" spans="1:5" ht="12.75">
      <c r="A82">
        <v>1985</v>
      </c>
      <c r="B82" s="15">
        <v>28648491</v>
      </c>
      <c r="C82" s="18">
        <v>73.10784448787327</v>
      </c>
      <c r="D82">
        <v>39186616.977542065</v>
      </c>
      <c r="E82">
        <v>39.186616977542066</v>
      </c>
    </row>
    <row r="83" spans="1:5" ht="12.75">
      <c r="A83">
        <v>1986</v>
      </c>
      <c r="B83" s="15">
        <v>30926240</v>
      </c>
      <c r="C83" s="18">
        <v>75.08180506451761</v>
      </c>
      <c r="D83">
        <v>41190059.26059604</v>
      </c>
      <c r="E83">
        <v>41.19005926059604</v>
      </c>
    </row>
    <row r="84" spans="1:5" ht="12.75">
      <c r="A84">
        <v>1987</v>
      </c>
      <c r="B84" s="15">
        <v>37427056</v>
      </c>
      <c r="C84" s="18">
        <v>77.47219472582762</v>
      </c>
      <c r="D84">
        <v>48310308.14662412</v>
      </c>
      <c r="E84">
        <v>48.310308146624116</v>
      </c>
    </row>
    <row r="85" spans="1:5" ht="12.75">
      <c r="A85">
        <v>1988</v>
      </c>
      <c r="B85" s="15">
        <v>38005515</v>
      </c>
      <c r="C85" s="18">
        <v>80.45707265596698</v>
      </c>
      <c r="D85">
        <v>47237009.432981625</v>
      </c>
      <c r="E85">
        <v>47.23700943298162</v>
      </c>
    </row>
    <row r="86" spans="1:5" ht="12.75">
      <c r="A86">
        <v>1989</v>
      </c>
      <c r="B86" s="16">
        <v>45273519</v>
      </c>
      <c r="C86" s="18">
        <v>83.56448003410112</v>
      </c>
      <c r="D86">
        <v>54177946.15789474</v>
      </c>
      <c r="E86">
        <v>54.17794615789474</v>
      </c>
    </row>
    <row r="87" spans="1:5" ht="12.75">
      <c r="A87">
        <v>1990</v>
      </c>
      <c r="B87" s="15">
        <v>44748140</v>
      </c>
      <c r="C87" s="18">
        <v>86.82875738759631</v>
      </c>
      <c r="D87">
        <v>51536082.45278468</v>
      </c>
      <c r="E87">
        <v>51.53608245278468</v>
      </c>
    </row>
    <row r="88" spans="1:5" ht="12.75">
      <c r="A88">
        <v>1991</v>
      </c>
      <c r="B88" s="15">
        <v>38671518</v>
      </c>
      <c r="C88" s="18">
        <v>89.75889162118395</v>
      </c>
      <c r="D88">
        <v>43083773.987771876</v>
      </c>
      <c r="E88">
        <v>43.08377398777188</v>
      </c>
    </row>
    <row r="89" spans="1:5" ht="12.75">
      <c r="A89">
        <v>1992</v>
      </c>
      <c r="B89" s="15">
        <v>47918117.9228</v>
      </c>
      <c r="C89" s="18">
        <v>91.69653611179629</v>
      </c>
      <c r="D89">
        <v>52257282.50451936</v>
      </c>
      <c r="E89">
        <v>52.25728250451936</v>
      </c>
    </row>
    <row r="90" spans="1:5" ht="12.75">
      <c r="A90">
        <v>1993</v>
      </c>
      <c r="B90" s="15">
        <v>44533251.5011</v>
      </c>
      <c r="C90" s="18">
        <v>94.1622602458145</v>
      </c>
      <c r="D90">
        <v>47294161.57263441</v>
      </c>
      <c r="E90">
        <v>47.29416157263441</v>
      </c>
    </row>
    <row r="91" spans="1:5" ht="12.75">
      <c r="A91">
        <v>1994</v>
      </c>
      <c r="B91" s="15">
        <v>49234842.9882</v>
      </c>
      <c r="C91" s="18">
        <v>96.13644416582628</v>
      </c>
      <c r="D91">
        <v>51213505.36251846</v>
      </c>
      <c r="E91">
        <v>51.21350536251846</v>
      </c>
    </row>
    <row r="92" spans="1:5" ht="12.75">
      <c r="A92">
        <v>1995</v>
      </c>
      <c r="B92" s="15">
        <v>37211851.5619</v>
      </c>
      <c r="C92" s="18">
        <v>98.18763184779291</v>
      </c>
      <c r="D92">
        <v>37898715.81747131</v>
      </c>
      <c r="E92">
        <v>37.89871581747131</v>
      </c>
    </row>
    <row r="93" spans="1:5" ht="12.75">
      <c r="A93">
        <v>1996</v>
      </c>
      <c r="B93" s="15">
        <v>54925721.4099</v>
      </c>
      <c r="C93" s="18">
        <v>100</v>
      </c>
      <c r="D93">
        <v>54925721.409899995</v>
      </c>
      <c r="E93">
        <v>54.92572140989999</v>
      </c>
    </row>
    <row r="94" spans="1:5" ht="12.75">
      <c r="A94">
        <v>1997</v>
      </c>
      <c r="B94" s="15">
        <v>48622626.3272</v>
      </c>
      <c r="C94" s="18">
        <v>101.66195147640566</v>
      </c>
      <c r="D94">
        <v>47827752.2918539</v>
      </c>
      <c r="E94">
        <v>47.8277522918539</v>
      </c>
    </row>
    <row r="95" spans="1:5" ht="12.75">
      <c r="A95">
        <v>1998</v>
      </c>
      <c r="B95" s="15">
        <v>44088272.2534</v>
      </c>
      <c r="C95" s="18">
        <v>102.86039712081538</v>
      </c>
      <c r="D95">
        <v>42862241.91961443</v>
      </c>
      <c r="E95">
        <v>42.862241919614426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0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5" t="s">
        <v>140</v>
      </c>
    </row>
    <row r="2" spans="1:2" ht="12.75">
      <c r="A2" t="s">
        <v>141</v>
      </c>
      <c r="B2" t="s">
        <v>175</v>
      </c>
    </row>
    <row r="4" spans="1:2" ht="12.75">
      <c r="A4" t="s">
        <v>147</v>
      </c>
      <c r="B4" s="34" t="s">
        <v>148</v>
      </c>
    </row>
    <row r="5" spans="1:2" ht="12.75">
      <c r="A5" t="s">
        <v>149</v>
      </c>
      <c r="B5" s="34" t="s">
        <v>150</v>
      </c>
    </row>
    <row r="8" spans="1:4" ht="12.75">
      <c r="A8" s="47"/>
      <c r="B8" s="47"/>
      <c r="C8" s="47"/>
      <c r="D8" s="32" t="s">
        <v>151</v>
      </c>
    </row>
    <row r="9" spans="1:4" ht="12.75">
      <c r="A9" s="47" t="s">
        <v>5</v>
      </c>
      <c r="B9" s="47" t="s">
        <v>147</v>
      </c>
      <c r="C9" s="47" t="s">
        <v>149</v>
      </c>
      <c r="D9" s="32" t="s">
        <v>152</v>
      </c>
    </row>
    <row r="10" spans="1:4" ht="12.75">
      <c r="A10" s="34" t="s">
        <v>153</v>
      </c>
      <c r="B10" s="34">
        <v>19.5</v>
      </c>
      <c r="C10" s="34">
        <v>77.5</v>
      </c>
      <c r="D10">
        <f>(B10/C10)*100</f>
        <v>25.161290322580644</v>
      </c>
    </row>
    <row r="11" spans="1:4" ht="12.75">
      <c r="A11" s="34" t="s">
        <v>154</v>
      </c>
      <c r="B11" s="34">
        <v>18</v>
      </c>
      <c r="C11" s="34">
        <v>70.2</v>
      </c>
      <c r="D11">
        <f aca="true" t="shared" si="0" ref="D11:D74">(B11/C11)*100</f>
        <v>25.64102564102564</v>
      </c>
    </row>
    <row r="12" spans="1:4" ht="12.75">
      <c r="A12" s="34" t="s">
        <v>155</v>
      </c>
      <c r="B12" s="34">
        <v>14.7</v>
      </c>
      <c r="C12" s="34">
        <v>60.7</v>
      </c>
      <c r="D12">
        <f t="shared" si="0"/>
        <v>24.21746293245469</v>
      </c>
    </row>
    <row r="13" spans="1:4" ht="12.75">
      <c r="A13" s="34" t="s">
        <v>156</v>
      </c>
      <c r="B13" s="34">
        <v>11.4</v>
      </c>
      <c r="C13" s="34">
        <v>48.7</v>
      </c>
      <c r="D13">
        <f t="shared" si="0"/>
        <v>23.408624229979466</v>
      </c>
    </row>
    <row r="14" spans="1:4" ht="12.75">
      <c r="A14" s="34" t="s">
        <v>157</v>
      </c>
      <c r="B14" s="34">
        <v>11.5</v>
      </c>
      <c r="C14" s="34">
        <v>45.9</v>
      </c>
      <c r="D14">
        <f t="shared" si="0"/>
        <v>25.05446623093682</v>
      </c>
    </row>
    <row r="15" spans="1:4" ht="12.75">
      <c r="A15" s="34" t="s">
        <v>158</v>
      </c>
      <c r="B15" s="34">
        <v>14.2</v>
      </c>
      <c r="C15" s="34">
        <v>51.4</v>
      </c>
      <c r="D15">
        <f t="shared" si="0"/>
        <v>27.626459143968873</v>
      </c>
    </row>
    <row r="16" spans="1:4" ht="12.75">
      <c r="A16" s="34" t="s">
        <v>159</v>
      </c>
      <c r="B16" s="34">
        <v>16.2</v>
      </c>
      <c r="C16" s="34">
        <v>55.9</v>
      </c>
      <c r="D16">
        <f t="shared" si="0"/>
        <v>28.980322003577818</v>
      </c>
    </row>
    <row r="17" spans="1:4" ht="12.75">
      <c r="A17" s="34" t="s">
        <v>160</v>
      </c>
      <c r="B17" s="34">
        <v>18.4</v>
      </c>
      <c r="C17" s="34">
        <v>62.2</v>
      </c>
      <c r="D17">
        <f t="shared" si="0"/>
        <v>29.581993569131832</v>
      </c>
    </row>
    <row r="18" spans="1:4" ht="12.75">
      <c r="A18" s="34" t="s">
        <v>161</v>
      </c>
      <c r="B18" s="34">
        <v>19.9</v>
      </c>
      <c r="C18" s="34">
        <v>66.8</v>
      </c>
      <c r="D18">
        <f t="shared" si="0"/>
        <v>29.790419161676645</v>
      </c>
    </row>
    <row r="19" spans="1:4" ht="12.75">
      <c r="A19" s="34" t="s">
        <v>162</v>
      </c>
      <c r="B19" s="34">
        <v>18.9</v>
      </c>
      <c r="C19" s="34">
        <v>64.2</v>
      </c>
      <c r="D19">
        <f t="shared" si="0"/>
        <v>29.439252336448597</v>
      </c>
    </row>
    <row r="20" spans="1:4" ht="12.75">
      <c r="A20" s="34" t="s">
        <v>163</v>
      </c>
      <c r="B20" s="34">
        <v>19.1</v>
      </c>
      <c r="C20" s="34">
        <v>67.2</v>
      </c>
      <c r="D20">
        <f t="shared" si="0"/>
        <v>28.422619047619047</v>
      </c>
    </row>
    <row r="21" spans="1:4" ht="12.75">
      <c r="A21" s="34" t="s">
        <v>164</v>
      </c>
      <c r="B21" s="34">
        <v>20.2</v>
      </c>
      <c r="C21" s="34">
        <v>71.2</v>
      </c>
      <c r="D21">
        <f t="shared" si="0"/>
        <v>28.37078651685393</v>
      </c>
    </row>
    <row r="22" spans="1:4" ht="12.75">
      <c r="A22" s="34" t="s">
        <v>165</v>
      </c>
      <c r="B22" s="34">
        <v>23.4</v>
      </c>
      <c r="C22" s="34">
        <v>81</v>
      </c>
      <c r="D22">
        <f t="shared" si="0"/>
        <v>28.888888888888886</v>
      </c>
    </row>
    <row r="23" spans="1:4" ht="12.75">
      <c r="A23" s="34" t="s">
        <v>166</v>
      </c>
      <c r="B23" s="34">
        <v>28.4</v>
      </c>
      <c r="C23" s="34">
        <v>88.9</v>
      </c>
      <c r="D23">
        <f t="shared" si="0"/>
        <v>31.946006749156354</v>
      </c>
    </row>
    <row r="24" spans="1:4" ht="12.75">
      <c r="A24" s="34" t="s">
        <v>167</v>
      </c>
      <c r="B24" s="34">
        <v>33.2</v>
      </c>
      <c r="C24" s="34">
        <v>99.7</v>
      </c>
      <c r="D24">
        <f t="shared" si="0"/>
        <v>33.299899699097296</v>
      </c>
    </row>
    <row r="25" spans="1:4" ht="12.75">
      <c r="A25" s="34" t="s">
        <v>168</v>
      </c>
      <c r="B25" s="34">
        <v>36.7</v>
      </c>
      <c r="C25" s="34">
        <v>108.5</v>
      </c>
      <c r="D25">
        <f t="shared" si="0"/>
        <v>33.82488479262673</v>
      </c>
    </row>
    <row r="26" spans="1:4" ht="12.75">
      <c r="A26" s="34" t="s">
        <v>169</v>
      </c>
      <c r="B26" s="34">
        <v>40.6</v>
      </c>
      <c r="C26" s="34">
        <v>119.9</v>
      </c>
      <c r="D26">
        <f t="shared" si="0"/>
        <v>33.861551292743954</v>
      </c>
    </row>
    <row r="27" spans="1:4" ht="12.75">
      <c r="A27" s="34" t="s">
        <v>170</v>
      </c>
      <c r="B27" s="34">
        <v>47.4</v>
      </c>
      <c r="C27" s="34">
        <v>144.3</v>
      </c>
      <c r="D27">
        <f t="shared" si="0"/>
        <v>32.84823284823285</v>
      </c>
    </row>
    <row r="28" spans="1:4" ht="12.75">
      <c r="A28" s="34" t="s">
        <v>171</v>
      </c>
      <c r="B28" s="34">
        <v>52.3</v>
      </c>
      <c r="C28" s="34">
        <v>162.3</v>
      </c>
      <c r="D28">
        <f t="shared" si="0"/>
        <v>32.22427603203943</v>
      </c>
    </row>
    <row r="29" spans="1:4" ht="12.75">
      <c r="A29" s="34" t="s">
        <v>8</v>
      </c>
      <c r="B29" s="34">
        <v>54.2</v>
      </c>
      <c r="C29" s="34">
        <v>175.4</v>
      </c>
      <c r="D29">
        <f t="shared" si="0"/>
        <v>30.90079817559863</v>
      </c>
    </row>
    <row r="30" spans="1:4" ht="12.75">
      <c r="A30" s="34" t="s">
        <v>9</v>
      </c>
      <c r="B30" s="34">
        <v>52.5</v>
      </c>
      <c r="C30" s="34">
        <v>178.9</v>
      </c>
      <c r="D30">
        <f t="shared" si="0"/>
        <v>29.346003353828955</v>
      </c>
    </row>
    <row r="31" spans="1:4" ht="12.75">
      <c r="A31" s="34" t="s">
        <v>10</v>
      </c>
      <c r="B31" s="34">
        <v>53.9</v>
      </c>
      <c r="C31" s="34">
        <v>192.7</v>
      </c>
      <c r="D31">
        <f t="shared" si="0"/>
        <v>27.970939283860925</v>
      </c>
    </row>
    <row r="32" spans="1:4" ht="12.75">
      <c r="A32" s="34" t="s">
        <v>11</v>
      </c>
      <c r="B32" s="34">
        <v>60.7</v>
      </c>
      <c r="C32" s="34">
        <v>208.7</v>
      </c>
      <c r="D32">
        <f t="shared" si="0"/>
        <v>29.084810733109727</v>
      </c>
    </row>
    <row r="33" spans="1:4" ht="12.75">
      <c r="A33" s="34" t="s">
        <v>12</v>
      </c>
      <c r="B33" s="34">
        <v>64.1</v>
      </c>
      <c r="C33" s="34">
        <v>219.7</v>
      </c>
      <c r="D33">
        <f t="shared" si="0"/>
        <v>29.176149294492486</v>
      </c>
    </row>
    <row r="34" spans="1:4" ht="12.75">
      <c r="A34" s="34" t="s">
        <v>13</v>
      </c>
      <c r="B34" s="34">
        <v>65.4</v>
      </c>
      <c r="C34" s="34">
        <v>233.5</v>
      </c>
      <c r="D34">
        <f t="shared" si="0"/>
        <v>28.008565310492507</v>
      </c>
    </row>
    <row r="35" spans="1:4" ht="12.75">
      <c r="A35" s="34" t="s">
        <v>14</v>
      </c>
      <c r="B35" s="34">
        <v>66.8</v>
      </c>
      <c r="C35" s="34">
        <v>240.7</v>
      </c>
      <c r="D35">
        <f t="shared" si="0"/>
        <v>27.752388865808058</v>
      </c>
    </row>
    <row r="36" spans="1:4" ht="12.75">
      <c r="A36" s="34" t="s">
        <v>15</v>
      </c>
      <c r="B36" s="34">
        <v>68.6</v>
      </c>
      <c r="C36" s="34">
        <v>259.1</v>
      </c>
      <c r="D36">
        <f t="shared" si="0"/>
        <v>26.476263990737163</v>
      </c>
    </row>
    <row r="37" spans="1:4" ht="12.75">
      <c r="A37" s="34" t="s">
        <v>16</v>
      </c>
      <c r="B37" s="34">
        <v>71.4</v>
      </c>
      <c r="C37" s="34">
        <v>271.9</v>
      </c>
      <c r="D37">
        <f t="shared" si="0"/>
        <v>26.259654284663487</v>
      </c>
    </row>
    <row r="38" spans="1:4" ht="12.75">
      <c r="A38" s="34" t="s">
        <v>17</v>
      </c>
      <c r="B38" s="34">
        <v>75.1</v>
      </c>
      <c r="C38" s="34">
        <v>286.7</v>
      </c>
      <c r="D38">
        <f t="shared" si="0"/>
        <v>26.194628531566096</v>
      </c>
    </row>
    <row r="39" spans="1:4" ht="12.75">
      <c r="A39" s="34" t="s">
        <v>18</v>
      </c>
      <c r="B39" s="34">
        <v>77.9</v>
      </c>
      <c r="C39" s="34">
        <v>296.3</v>
      </c>
      <c r="D39">
        <f t="shared" si="0"/>
        <v>26.290921363482955</v>
      </c>
    </row>
    <row r="40" spans="1:4" ht="12.75">
      <c r="A40" s="46" t="s">
        <v>19</v>
      </c>
      <c r="B40" s="46">
        <v>80.7</v>
      </c>
      <c r="C40" s="46">
        <v>318.1</v>
      </c>
      <c r="D40" s="25">
        <f t="shared" si="0"/>
        <v>25.369380697893746</v>
      </c>
    </row>
    <row r="41" spans="1:4" ht="12.75">
      <c r="A41" s="34" t="s">
        <v>20</v>
      </c>
      <c r="B41" s="34">
        <v>82.3</v>
      </c>
      <c r="C41" s="34">
        <v>332.3</v>
      </c>
      <c r="D41">
        <f t="shared" si="0"/>
        <v>24.766777008727054</v>
      </c>
    </row>
    <row r="42" spans="1:4" ht="12.75">
      <c r="A42" s="34" t="s">
        <v>21</v>
      </c>
      <c r="B42" s="34">
        <v>84</v>
      </c>
      <c r="C42" s="34">
        <v>342.7</v>
      </c>
      <c r="D42">
        <f t="shared" si="0"/>
        <v>24.511234315728043</v>
      </c>
    </row>
    <row r="43" spans="1:4" ht="12.75">
      <c r="A43" s="34" t="s">
        <v>22</v>
      </c>
      <c r="B43" s="34">
        <v>86.1</v>
      </c>
      <c r="C43" s="34">
        <v>363.8</v>
      </c>
      <c r="D43">
        <f t="shared" si="0"/>
        <v>23.666849917537107</v>
      </c>
    </row>
    <row r="44" spans="1:4" ht="12.75">
      <c r="A44" s="34" t="s">
        <v>23</v>
      </c>
      <c r="B44" s="34">
        <v>88.3</v>
      </c>
      <c r="C44" s="34">
        <v>383.1</v>
      </c>
      <c r="D44">
        <f t="shared" si="0"/>
        <v>23.048812320542936</v>
      </c>
    </row>
    <row r="45" spans="1:4" ht="12.75">
      <c r="A45" s="34" t="s">
        <v>24</v>
      </c>
      <c r="B45" s="34">
        <v>93.6</v>
      </c>
      <c r="C45" s="34">
        <v>411.7</v>
      </c>
      <c r="D45">
        <f t="shared" si="0"/>
        <v>22.73500121447656</v>
      </c>
    </row>
    <row r="46" spans="1:4" ht="12.75">
      <c r="A46" s="34" t="s">
        <v>25</v>
      </c>
      <c r="B46" s="34">
        <v>100.7</v>
      </c>
      <c r="C46" s="34">
        <v>444.3</v>
      </c>
      <c r="D46">
        <f t="shared" si="0"/>
        <v>22.664866081476482</v>
      </c>
    </row>
    <row r="47" spans="1:4" ht="12.75">
      <c r="A47" s="34" t="s">
        <v>26</v>
      </c>
      <c r="B47" s="34">
        <v>109.3</v>
      </c>
      <c r="C47" s="34">
        <v>481.8</v>
      </c>
      <c r="D47">
        <f t="shared" si="0"/>
        <v>22.685761726857617</v>
      </c>
    </row>
    <row r="48" spans="1:4" ht="12.75">
      <c r="A48" s="34" t="s">
        <v>27</v>
      </c>
      <c r="B48" s="34">
        <v>112.5</v>
      </c>
      <c r="C48" s="34">
        <v>508.7</v>
      </c>
      <c r="D48">
        <f t="shared" si="0"/>
        <v>22.115195596618832</v>
      </c>
    </row>
    <row r="49" spans="1:4" ht="12.75">
      <c r="A49" s="34" t="s">
        <v>28</v>
      </c>
      <c r="B49" s="34">
        <v>122.2</v>
      </c>
      <c r="C49" s="34">
        <v>558.7</v>
      </c>
      <c r="D49">
        <f t="shared" si="0"/>
        <v>21.87220332915697</v>
      </c>
    </row>
    <row r="50" spans="1:4" ht="12.75">
      <c r="A50" s="34" t="s">
        <v>29</v>
      </c>
      <c r="B50" s="34">
        <v>131.5</v>
      </c>
      <c r="C50" s="34">
        <v>605.5</v>
      </c>
      <c r="D50">
        <f t="shared" si="0"/>
        <v>21.71758876961189</v>
      </c>
    </row>
    <row r="51" spans="1:4" ht="12.75">
      <c r="A51" s="34" t="s">
        <v>30</v>
      </c>
      <c r="B51" s="34">
        <v>143.8</v>
      </c>
      <c r="C51" s="34">
        <v>648.9</v>
      </c>
      <c r="D51">
        <f t="shared" si="0"/>
        <v>22.160579442132843</v>
      </c>
    </row>
    <row r="52" spans="1:4" ht="12.75">
      <c r="A52" s="34" t="s">
        <v>31</v>
      </c>
      <c r="B52" s="34">
        <v>149.7</v>
      </c>
      <c r="C52" s="34">
        <v>702.4</v>
      </c>
      <c r="D52">
        <f t="shared" si="0"/>
        <v>21.3126423690205</v>
      </c>
    </row>
    <row r="53" spans="1:4" ht="12.75">
      <c r="A53" s="34" t="s">
        <v>32</v>
      </c>
      <c r="B53" s="34">
        <v>161.4</v>
      </c>
      <c r="C53" s="34">
        <v>770.7</v>
      </c>
      <c r="D53">
        <f t="shared" si="0"/>
        <v>20.94200077851304</v>
      </c>
    </row>
    <row r="54" spans="1:4" ht="12.75">
      <c r="A54" s="34" t="s">
        <v>33</v>
      </c>
      <c r="B54" s="34">
        <v>179.6</v>
      </c>
      <c r="C54" s="34">
        <v>852.5</v>
      </c>
      <c r="D54">
        <f t="shared" si="0"/>
        <v>21.067448680351905</v>
      </c>
    </row>
    <row r="55" spans="1:4" ht="12.75">
      <c r="A55" s="34" t="s">
        <v>34</v>
      </c>
      <c r="B55" s="34">
        <v>201.8</v>
      </c>
      <c r="C55" s="34">
        <v>932.4</v>
      </c>
      <c r="D55">
        <f t="shared" si="0"/>
        <v>21.643071643071647</v>
      </c>
    </row>
    <row r="56" spans="1:4" ht="12.75">
      <c r="A56" s="34" t="s">
        <v>35</v>
      </c>
      <c r="B56" s="34">
        <v>223.2</v>
      </c>
      <c r="C56" s="34">
        <v>1030.3</v>
      </c>
      <c r="D56">
        <f t="shared" si="0"/>
        <v>21.663593128215084</v>
      </c>
    </row>
    <row r="57" spans="1:4" ht="12.75">
      <c r="A57" s="34" t="s">
        <v>36</v>
      </c>
      <c r="B57" s="34">
        <v>242.5</v>
      </c>
      <c r="C57" s="34">
        <v>1149.8</v>
      </c>
      <c r="D57">
        <f t="shared" si="0"/>
        <v>21.090624456427207</v>
      </c>
    </row>
    <row r="58" spans="1:4" ht="12.75">
      <c r="A58" s="34" t="s">
        <v>37</v>
      </c>
      <c r="B58" s="34">
        <v>262.7</v>
      </c>
      <c r="C58" s="34">
        <v>1278.4</v>
      </c>
      <c r="D58">
        <f t="shared" si="0"/>
        <v>20.5491239048811</v>
      </c>
    </row>
    <row r="59" spans="1:4" ht="12.75">
      <c r="A59" s="34" t="s">
        <v>38</v>
      </c>
      <c r="B59" s="34">
        <v>289.6</v>
      </c>
      <c r="C59" s="34">
        <v>1430.4</v>
      </c>
      <c r="D59">
        <f t="shared" si="0"/>
        <v>20.246085011185684</v>
      </c>
    </row>
    <row r="60" spans="1:4" ht="12.75">
      <c r="A60" s="34" t="s">
        <v>39</v>
      </c>
      <c r="B60" s="34">
        <v>324.7</v>
      </c>
      <c r="C60" s="34">
        <v>1596.3</v>
      </c>
      <c r="D60">
        <f t="shared" si="0"/>
        <v>20.340788072417464</v>
      </c>
    </row>
    <row r="61" spans="1:4" ht="12.75">
      <c r="A61" s="34" t="s">
        <v>40</v>
      </c>
      <c r="B61" s="34">
        <v>356</v>
      </c>
      <c r="C61" s="34">
        <v>1762.9</v>
      </c>
      <c r="D61">
        <f t="shared" si="0"/>
        <v>20.19399852515741</v>
      </c>
    </row>
    <row r="62" spans="1:4" ht="12.75">
      <c r="A62" s="34" t="s">
        <v>41</v>
      </c>
      <c r="B62" s="34">
        <v>383.5</v>
      </c>
      <c r="C62" s="34">
        <v>1944.2</v>
      </c>
      <c r="D62">
        <f t="shared" si="0"/>
        <v>19.725336899495936</v>
      </c>
    </row>
    <row r="63" spans="1:4" ht="12.75">
      <c r="A63" s="34" t="s">
        <v>42</v>
      </c>
      <c r="B63" s="34">
        <v>403.4</v>
      </c>
      <c r="C63" s="34">
        <v>2079.3</v>
      </c>
      <c r="D63">
        <f t="shared" si="0"/>
        <v>19.400759871110466</v>
      </c>
    </row>
    <row r="64" spans="1:4" ht="12.75">
      <c r="A64" s="34" t="s">
        <v>43</v>
      </c>
      <c r="B64" s="34">
        <v>423.8</v>
      </c>
      <c r="C64" s="34">
        <v>2286.4</v>
      </c>
      <c r="D64">
        <f t="shared" si="0"/>
        <v>18.535689293212034</v>
      </c>
    </row>
    <row r="65" spans="1:4" ht="12.75">
      <c r="A65" s="34" t="s">
        <v>44</v>
      </c>
      <c r="B65" s="34">
        <v>447.4</v>
      </c>
      <c r="C65" s="34">
        <v>2498.4</v>
      </c>
      <c r="D65">
        <f t="shared" si="0"/>
        <v>17.90746077489593</v>
      </c>
    </row>
    <row r="66" spans="1:4" ht="12.75">
      <c r="A66" s="34" t="s">
        <v>45</v>
      </c>
      <c r="B66" s="34">
        <v>467.6</v>
      </c>
      <c r="C66" s="34">
        <v>2712.6</v>
      </c>
      <c r="D66">
        <f t="shared" si="0"/>
        <v>17.238074172380742</v>
      </c>
    </row>
    <row r="67" spans="1:4" ht="12.75">
      <c r="A67" s="34" t="s">
        <v>46</v>
      </c>
      <c r="B67" s="34">
        <v>492</v>
      </c>
      <c r="C67" s="34">
        <v>2895.2</v>
      </c>
      <c r="D67">
        <f t="shared" si="0"/>
        <v>16.99364465321912</v>
      </c>
    </row>
    <row r="68" spans="1:4" ht="12.75">
      <c r="A68" s="34" t="s">
        <v>47</v>
      </c>
      <c r="B68" s="34">
        <v>515.3</v>
      </c>
      <c r="C68" s="34">
        <v>3105.3</v>
      </c>
      <c r="D68">
        <f t="shared" si="0"/>
        <v>16.594209899204586</v>
      </c>
    </row>
    <row r="69" spans="1:4" ht="12.75">
      <c r="A69" s="34" t="s">
        <v>48</v>
      </c>
      <c r="B69" s="34">
        <v>553.5</v>
      </c>
      <c r="C69" s="34">
        <v>3356.6</v>
      </c>
      <c r="D69">
        <f t="shared" si="0"/>
        <v>16.489900494548053</v>
      </c>
    </row>
    <row r="70" spans="1:4" ht="12.75">
      <c r="A70" s="34" t="s">
        <v>49</v>
      </c>
      <c r="B70" s="34">
        <v>591.9</v>
      </c>
      <c r="C70" s="34">
        <v>3596.7</v>
      </c>
      <c r="D70">
        <f t="shared" si="0"/>
        <v>16.456752022687464</v>
      </c>
    </row>
    <row r="71" spans="1:4" ht="12.75">
      <c r="A71" s="34" t="s">
        <v>50</v>
      </c>
      <c r="B71" s="34">
        <v>636.9</v>
      </c>
      <c r="C71" s="34">
        <v>3831.5</v>
      </c>
      <c r="D71">
        <f t="shared" si="0"/>
        <v>16.622732611248857</v>
      </c>
    </row>
    <row r="72" spans="1:4" ht="12.75">
      <c r="A72" s="34" t="s">
        <v>51</v>
      </c>
      <c r="B72" s="34">
        <v>657.6</v>
      </c>
      <c r="C72" s="34">
        <v>3971.2</v>
      </c>
      <c r="D72">
        <f t="shared" si="0"/>
        <v>16.55922643029815</v>
      </c>
    </row>
    <row r="73" spans="1:4" ht="12.75">
      <c r="A73" s="34" t="s">
        <v>52</v>
      </c>
      <c r="B73" s="34">
        <v>669.3</v>
      </c>
      <c r="C73" s="34">
        <v>4209.7</v>
      </c>
      <c r="D73">
        <f t="shared" si="0"/>
        <v>15.898995177803643</v>
      </c>
    </row>
    <row r="74" spans="1:4" ht="12.75">
      <c r="A74" s="34" t="s">
        <v>53</v>
      </c>
      <c r="B74" s="34">
        <v>697.9</v>
      </c>
      <c r="C74" s="34">
        <v>4454.7</v>
      </c>
      <c r="D74">
        <f t="shared" si="0"/>
        <v>15.666599322064338</v>
      </c>
    </row>
    <row r="75" spans="1:4" ht="12.75">
      <c r="A75" s="34" t="s">
        <v>54</v>
      </c>
      <c r="B75" s="34">
        <v>728.2</v>
      </c>
      <c r="C75" s="34">
        <v>4716.4</v>
      </c>
      <c r="D75">
        <f aca="true" t="shared" si="1" ref="D75:D80">(B75/C75)*100</f>
        <v>15.439742176236116</v>
      </c>
    </row>
    <row r="76" spans="1:4" ht="12.75">
      <c r="A76" s="34" t="s">
        <v>55</v>
      </c>
      <c r="B76" s="34">
        <v>755.8</v>
      </c>
      <c r="C76" s="34">
        <v>4969</v>
      </c>
      <c r="D76">
        <f t="shared" si="1"/>
        <v>15.210303884081302</v>
      </c>
    </row>
    <row r="77" spans="1:4" ht="12.75">
      <c r="A77" s="34" t="s">
        <v>56</v>
      </c>
      <c r="B77" s="34">
        <v>786</v>
      </c>
      <c r="C77" s="34">
        <v>5237.5</v>
      </c>
      <c r="D77">
        <f t="shared" si="1"/>
        <v>15.007159904534607</v>
      </c>
    </row>
    <row r="78" spans="1:4" ht="12.75">
      <c r="A78" s="34" t="s">
        <v>172</v>
      </c>
      <c r="B78" s="34">
        <v>817</v>
      </c>
      <c r="C78" s="34">
        <v>5524.4</v>
      </c>
      <c r="D78">
        <f t="shared" si="1"/>
        <v>14.788936355079285</v>
      </c>
    </row>
    <row r="79" spans="1:4" ht="12.75">
      <c r="A79" s="34" t="s">
        <v>173</v>
      </c>
      <c r="B79" s="34">
        <v>853.4</v>
      </c>
      <c r="C79" s="34">
        <v>5848.6</v>
      </c>
      <c r="D79">
        <f t="shared" si="1"/>
        <v>14.5915261772048</v>
      </c>
    </row>
    <row r="80" spans="1:4" ht="12.75">
      <c r="A80" s="34" t="s">
        <v>174</v>
      </c>
      <c r="B80" s="34">
        <v>903</v>
      </c>
      <c r="C80" s="34">
        <v>6254.9</v>
      </c>
      <c r="D80">
        <f t="shared" si="1"/>
        <v>14.43668164159299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A1" sqref="A1"/>
    </sheetView>
  </sheetViews>
  <sheetFormatPr defaultColWidth="9.140625" defaultRowHeight="12.75"/>
  <cols>
    <col min="5" max="5" width="20.00390625" style="0" customWidth="1"/>
    <col min="6" max="6" width="0.13671875" style="0" customWidth="1"/>
  </cols>
  <sheetData>
    <row r="1" ht="12.75">
      <c r="A1" s="25" t="s">
        <v>142</v>
      </c>
    </row>
    <row r="2" ht="12.75">
      <c r="A2" t="s">
        <v>60</v>
      </c>
    </row>
    <row r="3" ht="12.75">
      <c r="A3" t="s">
        <v>136</v>
      </c>
    </row>
    <row r="5" spans="1:6" ht="12.75">
      <c r="A5" t="s">
        <v>61</v>
      </c>
      <c r="C5" s="27" t="s">
        <v>62</v>
      </c>
      <c r="D5" s="25" t="s">
        <v>63</v>
      </c>
      <c r="E5" s="25"/>
      <c r="F5" s="25"/>
    </row>
    <row r="6" spans="3:6" ht="12.75">
      <c r="C6" s="21" t="s">
        <v>64</v>
      </c>
      <c r="D6" s="21" t="s">
        <v>64</v>
      </c>
      <c r="E6" s="29" t="s">
        <v>80</v>
      </c>
      <c r="F6" s="32"/>
    </row>
    <row r="8" spans="1:5" ht="12.75">
      <c r="A8">
        <v>1935</v>
      </c>
      <c r="C8">
        <v>0.747</v>
      </c>
      <c r="D8">
        <v>9.821</v>
      </c>
      <c r="E8">
        <v>7.606150086549232</v>
      </c>
    </row>
    <row r="9" spans="1:5" ht="12.75">
      <c r="A9">
        <v>1936</v>
      </c>
      <c r="C9">
        <v>0.709</v>
      </c>
      <c r="D9">
        <v>9.673</v>
      </c>
      <c r="E9">
        <v>7.329680554119715</v>
      </c>
    </row>
    <row r="10" spans="1:5" ht="12.75">
      <c r="A10">
        <v>1937</v>
      </c>
      <c r="C10">
        <v>0.797</v>
      </c>
      <c r="D10">
        <v>11.847</v>
      </c>
      <c r="E10">
        <v>6.727441546383051</v>
      </c>
    </row>
    <row r="11" spans="1:5" ht="12.75">
      <c r="A11">
        <v>1938</v>
      </c>
      <c r="C11">
        <v>0.828</v>
      </c>
      <c r="D11">
        <v>9.835</v>
      </c>
      <c r="E11">
        <v>8.418912048805286</v>
      </c>
    </row>
    <row r="12" spans="1:5" ht="12.75">
      <c r="A12">
        <v>1939</v>
      </c>
      <c r="C12">
        <v>0.655</v>
      </c>
      <c r="D12">
        <v>9.918</v>
      </c>
      <c r="E12">
        <v>6.604154063319219</v>
      </c>
    </row>
    <row r="13" spans="1:5" ht="12.75">
      <c r="A13">
        <v>1940</v>
      </c>
      <c r="C13">
        <v>0.517</v>
      </c>
      <c r="D13">
        <v>10.617</v>
      </c>
      <c r="E13">
        <v>4.869548836771216</v>
      </c>
    </row>
    <row r="14" spans="1:5" ht="12.75">
      <c r="A14">
        <v>1941</v>
      </c>
      <c r="C14">
        <v>0.669</v>
      </c>
      <c r="D14">
        <v>13.727</v>
      </c>
      <c r="E14">
        <v>4.8736067603992135</v>
      </c>
    </row>
    <row r="15" spans="1:5" ht="12.75">
      <c r="A15">
        <v>1942</v>
      </c>
      <c r="C15">
        <v>1.185</v>
      </c>
      <c r="D15">
        <v>19.243</v>
      </c>
      <c r="E15">
        <v>6.158083458920127</v>
      </c>
    </row>
    <row r="16" spans="1:5" ht="12.75">
      <c r="A16">
        <v>1943</v>
      </c>
      <c r="C16">
        <v>2.095</v>
      </c>
      <c r="D16">
        <v>22.699</v>
      </c>
      <c r="E16">
        <v>9.229481474954843</v>
      </c>
    </row>
    <row r="17" spans="1:5" ht="12.75">
      <c r="A17">
        <v>1944</v>
      </c>
      <c r="C17">
        <v>2.133</v>
      </c>
      <c r="D17">
        <v>23.262</v>
      </c>
      <c r="E17">
        <v>9.169460923394377</v>
      </c>
    </row>
    <row r="18" spans="1:5" ht="12.75">
      <c r="A18">
        <v>1945</v>
      </c>
      <c r="C18">
        <v>2.294</v>
      </c>
      <c r="D18">
        <v>24.632</v>
      </c>
      <c r="E18">
        <v>9.313088665151023</v>
      </c>
    </row>
    <row r="19" spans="1:5" ht="12.75">
      <c r="A19">
        <v>1946</v>
      </c>
      <c r="C19">
        <v>3.173</v>
      </c>
      <c r="D19">
        <v>28.796</v>
      </c>
      <c r="E19">
        <v>11.0188915127101</v>
      </c>
    </row>
    <row r="20" spans="1:5" ht="12.75">
      <c r="A20">
        <v>1947</v>
      </c>
      <c r="C20">
        <v>3.957</v>
      </c>
      <c r="D20">
        <v>32.072</v>
      </c>
      <c r="E20">
        <v>12.33786480419057</v>
      </c>
    </row>
    <row r="21" spans="1:5" ht="12.75">
      <c r="A21">
        <v>1948</v>
      </c>
      <c r="C21">
        <v>3.472</v>
      </c>
      <c r="D21">
        <v>36.197</v>
      </c>
      <c r="E21">
        <v>9.591955134403403</v>
      </c>
    </row>
    <row r="22" spans="1:5" ht="12.75">
      <c r="A22">
        <v>1949</v>
      </c>
      <c r="C22">
        <v>3.578</v>
      </c>
      <c r="D22">
        <v>30.576494</v>
      </c>
      <c r="E22">
        <v>11.701799428018136</v>
      </c>
    </row>
    <row r="23" spans="1:5" ht="12.75">
      <c r="A23">
        <v>1950</v>
      </c>
      <c r="C23">
        <v>2.873</v>
      </c>
      <c r="D23">
        <v>32.820136</v>
      </c>
      <c r="E23">
        <v>8.753772379249131</v>
      </c>
    </row>
    <row r="24" spans="1:5" ht="12.75">
      <c r="A24">
        <v>1951</v>
      </c>
      <c r="C24">
        <v>4.04</v>
      </c>
      <c r="D24">
        <v>37.995816</v>
      </c>
      <c r="E24">
        <v>10.632749669068826</v>
      </c>
    </row>
    <row r="25" spans="1:5" ht="12.75">
      <c r="A25">
        <v>1952</v>
      </c>
      <c r="C25">
        <v>3.431</v>
      </c>
      <c r="D25">
        <v>37.475871</v>
      </c>
      <c r="E25">
        <v>9.155224170773776</v>
      </c>
    </row>
    <row r="26" spans="1:5" ht="12.75">
      <c r="A26">
        <v>1953</v>
      </c>
      <c r="C26">
        <v>2.847</v>
      </c>
      <c r="D26">
        <v>34.233929</v>
      </c>
      <c r="E26">
        <v>8.316310990771756</v>
      </c>
    </row>
    <row r="27" spans="1:5" ht="12.75">
      <c r="A27">
        <v>1954</v>
      </c>
      <c r="C27">
        <v>3.054</v>
      </c>
      <c r="D27">
        <v>33.924369</v>
      </c>
      <c r="E27">
        <v>9.002378201935016</v>
      </c>
    </row>
    <row r="28" spans="1:5" ht="12.75">
      <c r="A28">
        <v>1955</v>
      </c>
      <c r="C28">
        <v>3.199</v>
      </c>
      <c r="D28">
        <v>33.247363</v>
      </c>
      <c r="E28">
        <v>9.62181572114456</v>
      </c>
    </row>
    <row r="29" spans="1:5" ht="12.75">
      <c r="A29">
        <v>1956</v>
      </c>
      <c r="C29">
        <v>4.17</v>
      </c>
      <c r="D29">
        <v>33.405835</v>
      </c>
      <c r="E29">
        <v>12.482849178893446</v>
      </c>
    </row>
    <row r="30" spans="1:5" ht="12.75">
      <c r="A30">
        <v>1957</v>
      </c>
      <c r="C30">
        <v>4.506</v>
      </c>
      <c r="D30">
        <v>33.77138</v>
      </c>
      <c r="E30">
        <v>13.34265878385781</v>
      </c>
    </row>
    <row r="31" spans="1:5" ht="12.75">
      <c r="A31">
        <v>1958</v>
      </c>
      <c r="C31">
        <v>3.855</v>
      </c>
      <c r="D31">
        <v>37.868382</v>
      </c>
      <c r="E31">
        <v>10.179996599801914</v>
      </c>
    </row>
    <row r="32" spans="1:5" ht="12.75">
      <c r="A32">
        <v>1959</v>
      </c>
      <c r="C32">
        <v>3.955</v>
      </c>
      <c r="D32">
        <v>37.208467</v>
      </c>
      <c r="E32">
        <v>10.629301121166858</v>
      </c>
    </row>
    <row r="33" spans="1:5" ht="12.75">
      <c r="A33">
        <v>1960</v>
      </c>
      <c r="C33">
        <v>4.832</v>
      </c>
      <c r="D33">
        <v>37.885588</v>
      </c>
      <c r="E33">
        <v>12.7541903269391</v>
      </c>
    </row>
    <row r="34" spans="1:5" ht="12.75">
      <c r="A34">
        <v>1961</v>
      </c>
      <c r="C34">
        <v>5.024</v>
      </c>
      <c r="D34">
        <v>39.053208</v>
      </c>
      <c r="E34">
        <v>12.864500145545021</v>
      </c>
    </row>
    <row r="35" spans="1:5" ht="12.75">
      <c r="A35">
        <v>1962</v>
      </c>
      <c r="C35">
        <v>2.034</v>
      </c>
      <c r="D35">
        <v>40.596219</v>
      </c>
      <c r="E35">
        <v>5.0103188181145635</v>
      </c>
    </row>
    <row r="36" spans="1:5" ht="12.75">
      <c r="A36">
        <v>1963</v>
      </c>
      <c r="C36">
        <v>5.584</v>
      </c>
      <c r="D36">
        <v>41.672611</v>
      </c>
      <c r="E36">
        <v>13.399688346861682</v>
      </c>
    </row>
    <row r="37" spans="1:5" ht="12.75">
      <c r="A37">
        <v>1964</v>
      </c>
      <c r="C37">
        <v>6.348</v>
      </c>
      <c r="D37">
        <v>40.122863</v>
      </c>
      <c r="E37">
        <v>15.821403372934775</v>
      </c>
    </row>
    <row r="38" spans="1:5" ht="12.75">
      <c r="A38">
        <v>1965</v>
      </c>
      <c r="C38">
        <v>6.229</v>
      </c>
      <c r="D38">
        <v>44.086022</v>
      </c>
      <c r="E38">
        <v>14.129194963428546</v>
      </c>
    </row>
    <row r="39" spans="1:5" ht="12.75">
      <c r="A39">
        <v>1966</v>
      </c>
      <c r="C39">
        <v>6.881</v>
      </c>
      <c r="D39">
        <v>47.191173</v>
      </c>
      <c r="E39">
        <v>14.581116684681689</v>
      </c>
    </row>
    <row r="40" spans="1:5" ht="12.75">
      <c r="A40">
        <v>1967</v>
      </c>
      <c r="C40">
        <v>6.38</v>
      </c>
      <c r="D40">
        <v>47.441006</v>
      </c>
      <c r="E40">
        <v>13.448281429782497</v>
      </c>
    </row>
    <row r="41" spans="1:5" ht="12.75">
      <c r="A41">
        <v>1968</v>
      </c>
      <c r="C41">
        <v>6.303</v>
      </c>
      <c r="D41">
        <v>48.384797</v>
      </c>
      <c r="E41">
        <v>13.02681914734498</v>
      </c>
    </row>
    <row r="42" spans="1:5" ht="12.75">
      <c r="A42">
        <v>1969</v>
      </c>
      <c r="C42">
        <v>6.022</v>
      </c>
      <c r="D42">
        <v>52.614351</v>
      </c>
      <c r="E42">
        <v>11.445546482175557</v>
      </c>
    </row>
    <row r="43" spans="1:5" ht="12.75">
      <c r="A43">
        <v>1970</v>
      </c>
      <c r="C43">
        <v>7.259</v>
      </c>
      <c r="D43">
        <v>55.100751</v>
      </c>
      <c r="E43">
        <v>13.174049115954881</v>
      </c>
    </row>
    <row r="44" spans="1:5" ht="12.75">
      <c r="A44">
        <v>1971</v>
      </c>
      <c r="C44">
        <v>7.693</v>
      </c>
      <c r="D44">
        <v>58.973504</v>
      </c>
      <c r="E44">
        <v>13.04484129008173</v>
      </c>
    </row>
    <row r="45" spans="1:5" ht="12.75">
      <c r="A45">
        <v>1972</v>
      </c>
      <c r="C45">
        <v>9.401</v>
      </c>
      <c r="D45">
        <v>67.182162</v>
      </c>
      <c r="E45">
        <v>13.993297804259408</v>
      </c>
    </row>
    <row r="46" spans="1:5" ht="12.75">
      <c r="A46">
        <v>1973</v>
      </c>
      <c r="C46">
        <v>17.68</v>
      </c>
      <c r="D46">
        <v>96.303035</v>
      </c>
      <c r="E46">
        <v>18.35871527828796</v>
      </c>
    </row>
    <row r="47" spans="1:5" ht="12.75">
      <c r="A47">
        <v>1974</v>
      </c>
      <c r="C47">
        <v>21.945</v>
      </c>
      <c r="D47">
        <v>97.716739</v>
      </c>
      <c r="E47">
        <v>22.457769492287294</v>
      </c>
    </row>
    <row r="48" spans="1:5" ht="12.75">
      <c r="A48">
        <v>1975</v>
      </c>
      <c r="C48">
        <v>21.859</v>
      </c>
      <c r="D48">
        <v>99.783016</v>
      </c>
      <c r="E48">
        <v>21.906533673025077</v>
      </c>
    </row>
    <row r="49" spans="1:5" ht="12.75">
      <c r="A49">
        <v>1976</v>
      </c>
      <c r="C49">
        <v>22.977796164</v>
      </c>
      <c r="D49">
        <v>102.183405</v>
      </c>
      <c r="E49">
        <v>22.486817858535836</v>
      </c>
    </row>
    <row r="50" spans="1:5" ht="12.75">
      <c r="A50">
        <v>1977</v>
      </c>
      <c r="C50">
        <v>23.635935201</v>
      </c>
      <c r="D50">
        <v>106.946987</v>
      </c>
      <c r="E50">
        <v>22.10060878199402</v>
      </c>
    </row>
    <row r="51" spans="1:5" ht="12.75">
      <c r="A51">
        <v>1978</v>
      </c>
      <c r="C51">
        <v>29.382365729</v>
      </c>
      <c r="D51">
        <v>125.416722</v>
      </c>
      <c r="E51">
        <v>23.427789580563267</v>
      </c>
    </row>
    <row r="52" spans="1:5" ht="12.75">
      <c r="A52">
        <v>1979</v>
      </c>
      <c r="C52">
        <v>34.749361254</v>
      </c>
      <c r="D52">
        <v>149.344593</v>
      </c>
      <c r="E52">
        <v>23.267907164205134</v>
      </c>
    </row>
    <row r="53" spans="1:5" ht="12.75">
      <c r="A53">
        <v>1980</v>
      </c>
      <c r="C53">
        <v>41.23429417</v>
      </c>
      <c r="D53">
        <v>147.993972</v>
      </c>
      <c r="E53">
        <v>27.862144391935097</v>
      </c>
    </row>
    <row r="54" spans="1:5" ht="12.75">
      <c r="A54">
        <v>1981</v>
      </c>
      <c r="C54">
        <v>43.337693345</v>
      </c>
      <c r="D54">
        <v>164.390678</v>
      </c>
      <c r="E54">
        <v>26.362622182870975</v>
      </c>
    </row>
    <row r="55" spans="1:5" ht="12.75">
      <c r="A55">
        <v>1982</v>
      </c>
      <c r="C55">
        <v>36.627323167</v>
      </c>
      <c r="D55">
        <v>160.655846</v>
      </c>
      <c r="E55">
        <v>22.798624562345527</v>
      </c>
    </row>
    <row r="56" spans="1:5" ht="12.75">
      <c r="A56">
        <v>1983</v>
      </c>
      <c r="C56">
        <v>36.099137154</v>
      </c>
      <c r="D56">
        <v>144.559801</v>
      </c>
      <c r="E56">
        <v>24.971767326934824</v>
      </c>
    </row>
    <row r="57" spans="1:5" ht="12.75">
      <c r="A57">
        <v>1984</v>
      </c>
      <c r="C57">
        <v>37.804398127</v>
      </c>
      <c r="D57">
        <v>159.550179</v>
      </c>
      <c r="E57">
        <v>23.694362716446715</v>
      </c>
    </row>
    <row r="58" spans="1:5" ht="12.75">
      <c r="A58">
        <v>1985</v>
      </c>
      <c r="C58">
        <v>29.041459829</v>
      </c>
      <c r="D58">
        <v>153.518545</v>
      </c>
      <c r="E58">
        <v>18.91723233111674</v>
      </c>
    </row>
    <row r="59" spans="1:5" ht="12.75">
      <c r="A59">
        <v>1986</v>
      </c>
      <c r="C59">
        <v>26.221675028</v>
      </c>
      <c r="D59">
        <v>144.335239</v>
      </c>
      <c r="E59">
        <v>18.16720241686786</v>
      </c>
    </row>
    <row r="60" spans="1:5" ht="12.75">
      <c r="A60">
        <v>1987</v>
      </c>
      <c r="C60">
        <v>28.709117964</v>
      </c>
      <c r="D60">
        <v>151.673174</v>
      </c>
      <c r="E60">
        <v>18.928276640403137</v>
      </c>
    </row>
    <row r="61" spans="1:5" ht="12.75">
      <c r="A61">
        <v>1988</v>
      </c>
      <c r="C61">
        <v>37.080417567999994</v>
      </c>
      <c r="D61">
        <v>163.433449</v>
      </c>
      <c r="E61">
        <v>22.688389552373696</v>
      </c>
    </row>
    <row r="62" spans="1:5" ht="12.75">
      <c r="A62">
        <v>1989</v>
      </c>
      <c r="C62">
        <v>40.111621373</v>
      </c>
      <c r="D62">
        <v>181.047033</v>
      </c>
      <c r="E62">
        <v>22.1553596920862</v>
      </c>
    </row>
    <row r="63" spans="1:5" ht="12.75">
      <c r="A63">
        <v>1990</v>
      </c>
      <c r="C63">
        <v>39.517382524</v>
      </c>
      <c r="D63">
        <v>188.751899</v>
      </c>
      <c r="E63">
        <v>20.936150965029494</v>
      </c>
    </row>
    <row r="64" spans="1:5" ht="12.75">
      <c r="A64">
        <v>1991</v>
      </c>
      <c r="C64">
        <v>39.365168036</v>
      </c>
      <c r="D64">
        <v>183.73596</v>
      </c>
      <c r="E64">
        <v>21.42485773389161</v>
      </c>
    </row>
    <row r="65" spans="1:5" ht="12.75">
      <c r="A65">
        <v>1992</v>
      </c>
      <c r="C65">
        <v>43.132124989999994</v>
      </c>
      <c r="D65">
        <v>191.36576002959998</v>
      </c>
      <c r="E65">
        <v>22.539102597731393</v>
      </c>
    </row>
    <row r="66" spans="1:5" ht="12.75">
      <c r="A66">
        <v>1993</v>
      </c>
      <c r="C66">
        <v>42.911211087999995</v>
      </c>
      <c r="D66">
        <v>191.35626454319998</v>
      </c>
      <c r="E66">
        <v>22.42477464243795</v>
      </c>
    </row>
    <row r="67" spans="1:5" ht="12.75">
      <c r="A67">
        <v>1994</v>
      </c>
      <c r="C67">
        <v>46.243898370000004</v>
      </c>
      <c r="D67">
        <v>208.1978167874</v>
      </c>
      <c r="E67">
        <v>22.211519353837268</v>
      </c>
    </row>
    <row r="68" spans="1:5" ht="12.75">
      <c r="A68">
        <v>1995</v>
      </c>
      <c r="C68">
        <v>56.347556507</v>
      </c>
      <c r="D68">
        <v>203.4894091215</v>
      </c>
      <c r="E68">
        <v>27.69065807909239</v>
      </c>
    </row>
    <row r="69" spans="1:5" ht="12.75">
      <c r="A69">
        <v>1996</v>
      </c>
      <c r="C69">
        <v>60.444609272</v>
      </c>
      <c r="D69">
        <v>228.40099801809998</v>
      </c>
      <c r="E69">
        <v>26.464249191770158</v>
      </c>
    </row>
    <row r="70" spans="1:5" ht="12.75">
      <c r="A70">
        <v>1997</v>
      </c>
      <c r="C70">
        <v>57.245188485999996</v>
      </c>
      <c r="D70">
        <v>231.1734155165</v>
      </c>
      <c r="E70">
        <v>24.76287697618679</v>
      </c>
    </row>
    <row r="71" spans="1:5" ht="12.75">
      <c r="A71">
        <v>1998</v>
      </c>
      <c r="C71">
        <v>51.829</v>
      </c>
      <c r="D71">
        <v>220.8394974597</v>
      </c>
      <c r="E71">
        <v>23.469080756017405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7"/>
  <sheetViews>
    <sheetView workbookViewId="0" topLeftCell="A1">
      <selection activeCell="A1" sqref="A1"/>
    </sheetView>
  </sheetViews>
  <sheetFormatPr defaultColWidth="9.140625" defaultRowHeight="12.75"/>
  <cols>
    <col min="4" max="4" width="20.421875" style="0" customWidth="1"/>
  </cols>
  <sheetData>
    <row r="1" ht="12.75">
      <c r="A1" s="25" t="s">
        <v>143</v>
      </c>
    </row>
    <row r="2" ht="12.75">
      <c r="A2" t="s">
        <v>60</v>
      </c>
    </row>
    <row r="3" ht="12.75">
      <c r="B3" t="s">
        <v>67</v>
      </c>
    </row>
    <row r="5" spans="2:4" ht="12.75">
      <c r="B5" s="19" t="s">
        <v>65</v>
      </c>
      <c r="C5" s="19" t="s">
        <v>6</v>
      </c>
      <c r="D5" s="17"/>
    </row>
    <row r="6" spans="2:4" ht="12.75">
      <c r="B6" s="19" t="s">
        <v>7</v>
      </c>
      <c r="C6" s="19" t="s">
        <v>7</v>
      </c>
      <c r="D6" s="30" t="s">
        <v>66</v>
      </c>
    </row>
    <row r="8" spans="1:4" ht="12.75">
      <c r="A8" s="26">
        <v>1909</v>
      </c>
      <c r="B8">
        <v>17.86751419189707</v>
      </c>
      <c r="C8">
        <v>6.073583282367482</v>
      </c>
      <c r="D8">
        <v>294.1840650109982</v>
      </c>
    </row>
    <row r="9" spans="1:4" ht="12.75">
      <c r="A9" s="26">
        <v>1910</v>
      </c>
      <c r="B9">
        <v>18.796697451495973</v>
      </c>
      <c r="C9">
        <v>6.081662700599913</v>
      </c>
      <c r="D9">
        <v>309.07168609732025</v>
      </c>
    </row>
    <row r="10" spans="1:4" ht="12.75">
      <c r="A10" s="26">
        <v>1911</v>
      </c>
      <c r="B10">
        <v>16.99371165903825</v>
      </c>
      <c r="C10">
        <v>6.014780979637866</v>
      </c>
      <c r="D10">
        <v>282.53250977164254</v>
      </c>
    </row>
    <row r="11" spans="1:4" ht="12.75">
      <c r="A11" s="26">
        <v>1912</v>
      </c>
      <c r="B11">
        <v>18.40059846305449</v>
      </c>
      <c r="C11">
        <v>6.237006816223337</v>
      </c>
      <c r="D11">
        <v>295.0229012928434</v>
      </c>
    </row>
    <row r="12" spans="1:4" ht="12.75">
      <c r="A12" s="26">
        <v>1913</v>
      </c>
      <c r="B12">
        <v>18.273697783998937</v>
      </c>
      <c r="C12">
        <v>6.220130493179829</v>
      </c>
      <c r="D12">
        <v>293.7831899834811</v>
      </c>
    </row>
    <row r="13" spans="1:4" ht="12.75">
      <c r="A13" s="26">
        <v>1914</v>
      </c>
      <c r="B13">
        <v>18.267501909976332</v>
      </c>
      <c r="C13">
        <v>6.329717984027557</v>
      </c>
      <c r="D13">
        <v>288.5989858643409</v>
      </c>
    </row>
    <row r="14" spans="1:4" ht="12.75">
      <c r="A14" s="26">
        <v>1915</v>
      </c>
      <c r="B14">
        <v>17.849682341406144</v>
      </c>
      <c r="C14">
        <v>6.614472249087212</v>
      </c>
      <c r="D14">
        <v>269.8579972705967</v>
      </c>
    </row>
    <row r="15" spans="1:4" ht="12.75">
      <c r="A15" s="26">
        <v>1916</v>
      </c>
      <c r="B15">
        <v>21.029255386347987</v>
      </c>
      <c r="C15">
        <v>7.414006789714536</v>
      </c>
      <c r="D15">
        <v>283.64224612691083</v>
      </c>
    </row>
    <row r="16" spans="1:4" ht="12.75">
      <c r="A16" s="26">
        <v>1917</v>
      </c>
      <c r="B16">
        <v>31.930924589700155</v>
      </c>
      <c r="C16">
        <v>9.22527943082877</v>
      </c>
      <c r="D16">
        <v>346.1241995878663</v>
      </c>
    </row>
    <row r="17" spans="1:4" ht="12.75">
      <c r="A17" s="26">
        <v>1918</v>
      </c>
      <c r="B17">
        <v>35.936069331100995</v>
      </c>
      <c r="C17">
        <v>10.55491556430159</v>
      </c>
      <c r="D17">
        <v>340.4676154174319</v>
      </c>
    </row>
    <row r="18" spans="1:4" ht="12.75">
      <c r="A18" s="26">
        <v>1919</v>
      </c>
      <c r="B18">
        <v>37.793142934898974</v>
      </c>
      <c r="C18">
        <v>11.649023798624288</v>
      </c>
      <c r="D18">
        <v>324.43184586301743</v>
      </c>
    </row>
    <row r="19" spans="1:4" ht="12.75">
      <c r="A19" s="26">
        <v>1920</v>
      </c>
      <c r="B19">
        <v>36.466336171549315</v>
      </c>
      <c r="C19">
        <v>13.312243053705721</v>
      </c>
      <c r="D19">
        <v>273.93081710146663</v>
      </c>
    </row>
    <row r="20" spans="1:4" ht="12.75">
      <c r="A20" s="26">
        <v>1921</v>
      </c>
      <c r="B20">
        <v>23.16159247097769</v>
      </c>
      <c r="C20">
        <v>11.131678703101269</v>
      </c>
      <c r="D20">
        <v>208.06917886091077</v>
      </c>
    </row>
    <row r="21" spans="1:4" ht="12.75">
      <c r="A21" s="26">
        <v>1922</v>
      </c>
      <c r="B21">
        <v>23.810544001961777</v>
      </c>
      <c r="C21">
        <v>10.244302754814749</v>
      </c>
      <c r="D21">
        <v>232.42717998324474</v>
      </c>
    </row>
    <row r="22" spans="1:4" ht="12.75">
      <c r="A22" s="26">
        <v>1923</v>
      </c>
      <c r="B22">
        <v>24.964177406492865</v>
      </c>
      <c r="C22">
        <v>10.511478564999308</v>
      </c>
      <c r="D22">
        <v>237.49444240525364</v>
      </c>
    </row>
    <row r="23" spans="1:4" ht="12.75">
      <c r="A23" s="26">
        <v>1924</v>
      </c>
      <c r="B23">
        <v>25.477751718075474</v>
      </c>
      <c r="C23">
        <v>10.488955955638465</v>
      </c>
      <c r="D23">
        <v>242.90074079660525</v>
      </c>
    </row>
    <row r="24" spans="1:4" ht="12.75">
      <c r="A24" s="26">
        <v>1925</v>
      </c>
      <c r="B24">
        <v>28.616157404476557</v>
      </c>
      <c r="C24">
        <v>10.626216439716126</v>
      </c>
      <c r="D24">
        <v>269.29770880180774</v>
      </c>
    </row>
    <row r="25" spans="1:4" ht="12.75">
      <c r="A25" s="26">
        <v>1926</v>
      </c>
      <c r="B25">
        <v>27.28642646756198</v>
      </c>
      <c r="C25">
        <v>10.503025379891847</v>
      </c>
      <c r="D25">
        <v>259.7958729091728</v>
      </c>
    </row>
    <row r="26" spans="1:4" ht="12.75">
      <c r="A26" s="26">
        <v>1927</v>
      </c>
      <c r="B26">
        <v>25.327882590322076</v>
      </c>
      <c r="C26">
        <v>10.297416911033263</v>
      </c>
      <c r="D26">
        <v>245.96345674986003</v>
      </c>
    </row>
    <row r="27" spans="1:4" ht="12.75">
      <c r="A27" s="26">
        <v>1928</v>
      </c>
      <c r="B27">
        <v>27.120045818369537</v>
      </c>
      <c r="C27">
        <v>10.463070496065416</v>
      </c>
      <c r="D27">
        <v>259.19777400494326</v>
      </c>
    </row>
    <row r="28" spans="1:4" ht="12.75">
      <c r="A28" s="26">
        <v>1929</v>
      </c>
      <c r="B28">
        <v>26.997852871002653</v>
      </c>
      <c r="C28">
        <v>10.451574413879301</v>
      </c>
      <c r="D28">
        <v>258.313741087185</v>
      </c>
    </row>
    <row r="29" spans="1:4" ht="12.75">
      <c r="A29" s="26">
        <v>1930</v>
      </c>
      <c r="B29">
        <v>22.629307426613625</v>
      </c>
      <c r="C29">
        <v>10.076313626746867</v>
      </c>
      <c r="D29">
        <v>224.579228722553</v>
      </c>
    </row>
    <row r="30" spans="1:4" ht="12.75">
      <c r="A30" s="26">
        <v>1931</v>
      </c>
      <c r="B30">
        <v>16.112956491972056</v>
      </c>
      <c r="C30">
        <v>9.06970948086639</v>
      </c>
      <c r="D30">
        <v>177.6568094707357</v>
      </c>
    </row>
    <row r="31" spans="1:4" ht="12.75">
      <c r="A31" s="26">
        <v>1932</v>
      </c>
      <c r="B31">
        <v>11.828956154820759</v>
      </c>
      <c r="C31">
        <v>8.176198977991437</v>
      </c>
      <c r="D31">
        <v>144.67549269118518</v>
      </c>
    </row>
    <row r="32" spans="1:4" ht="12.75">
      <c r="A32" s="26">
        <v>1933</v>
      </c>
      <c r="B32">
        <v>12.437302471354391</v>
      </c>
      <c r="C32">
        <v>8.042672946618667</v>
      </c>
      <c r="D32">
        <v>154.64140533755423</v>
      </c>
    </row>
    <row r="33" spans="1:4" ht="12.75">
      <c r="A33" s="26">
        <v>1934</v>
      </c>
      <c r="B33">
        <v>15.23180655552262</v>
      </c>
      <c r="C33">
        <v>8.535360743490982</v>
      </c>
      <c r="D33">
        <v>178.45533438218544</v>
      </c>
    </row>
    <row r="34" spans="1:4" ht="12.75">
      <c r="A34" s="26">
        <v>1935</v>
      </c>
      <c r="B34">
        <v>20.073380141514015</v>
      </c>
      <c r="C34">
        <v>8.627160303945931</v>
      </c>
      <c r="D34">
        <v>232.6765637162527</v>
      </c>
    </row>
    <row r="35" spans="1:4" ht="12.75">
      <c r="A35" s="26">
        <v>1936</v>
      </c>
      <c r="B35">
        <v>20.323575675396746</v>
      </c>
      <c r="C35">
        <v>8.686764875284167</v>
      </c>
      <c r="D35">
        <v>233.96023683364527</v>
      </c>
    </row>
    <row r="36" spans="1:4" ht="12.75">
      <c r="A36" s="26">
        <v>1937</v>
      </c>
      <c r="B36">
        <v>21.93973990726533</v>
      </c>
      <c r="C36">
        <v>9.000766103813508</v>
      </c>
      <c r="D36">
        <v>243.7541388612437</v>
      </c>
    </row>
    <row r="37" spans="1:4" ht="12.75">
      <c r="A37" s="26">
        <v>1938</v>
      </c>
      <c r="B37">
        <v>17.544069802655507</v>
      </c>
      <c r="C37">
        <v>8.855567989783232</v>
      </c>
      <c r="D37">
        <v>198.11343352449325</v>
      </c>
    </row>
    <row r="38" spans="1:4" ht="12.75">
      <c r="A38" s="26">
        <v>1939</v>
      </c>
      <c r="B38">
        <v>16.378554675905665</v>
      </c>
      <c r="C38">
        <v>8.755264938103192</v>
      </c>
      <c r="D38">
        <v>187.07092008861633</v>
      </c>
    </row>
    <row r="39" spans="1:4" ht="12.75">
      <c r="A39" s="26">
        <v>1940</v>
      </c>
      <c r="B39">
        <v>17.574449144305124</v>
      </c>
      <c r="C39">
        <v>8.895199164922728</v>
      </c>
      <c r="D39">
        <v>197.57229510507304</v>
      </c>
    </row>
    <row r="40" spans="1:4" ht="12.75">
      <c r="A40" s="26">
        <v>1941</v>
      </c>
      <c r="B40">
        <v>22.399512718703136</v>
      </c>
      <c r="C40">
        <v>9.614408157581492</v>
      </c>
      <c r="D40">
        <v>232.97859162594304</v>
      </c>
    </row>
    <row r="41" spans="1:4" ht="12.75">
      <c r="A41" s="26">
        <v>1942</v>
      </c>
      <c r="B41">
        <v>29.859500973333958</v>
      </c>
      <c r="C41">
        <v>10.847684433798124</v>
      </c>
      <c r="D41">
        <v>275.26151922617447</v>
      </c>
    </row>
    <row r="42" spans="1:4" ht="12.75">
      <c r="A42" s="26">
        <v>1943</v>
      </c>
      <c r="B42">
        <v>36.935312075256654</v>
      </c>
      <c r="C42">
        <v>11.80505138617483</v>
      </c>
      <c r="D42">
        <v>312.87718169962784</v>
      </c>
    </row>
    <row r="43" spans="1:4" ht="12.75">
      <c r="A43" s="26">
        <v>1944</v>
      </c>
      <c r="B43">
        <v>37.31608848840364</v>
      </c>
      <c r="C43">
        <v>12.098330395197967</v>
      </c>
      <c r="D43">
        <v>308.4399852661904</v>
      </c>
    </row>
    <row r="44" spans="1:4" ht="12.75">
      <c r="A44" s="26">
        <v>1945</v>
      </c>
      <c r="B44">
        <v>41.564729914176816</v>
      </c>
      <c r="C44">
        <v>12.37404135827327</v>
      </c>
      <c r="D44">
        <v>335.9026263993104</v>
      </c>
    </row>
    <row r="45" spans="1:4" ht="12.75">
      <c r="A45" s="26">
        <v>1946</v>
      </c>
      <c r="B45">
        <v>48.08310826175792</v>
      </c>
      <c r="C45">
        <v>13.567354686718126</v>
      </c>
      <c r="D45">
        <v>354.40297222294396</v>
      </c>
    </row>
    <row r="46" spans="1:4" ht="12.75">
      <c r="A46" s="26">
        <v>1947</v>
      </c>
      <c r="B46">
        <v>56.22233278291279</v>
      </c>
      <c r="C46">
        <v>15.099632829847975</v>
      </c>
      <c r="D46">
        <v>372.3423835298573</v>
      </c>
    </row>
    <row r="47" spans="1:4" ht="12.75">
      <c r="A47" s="26">
        <v>1948</v>
      </c>
      <c r="B47">
        <v>58.02414282259447</v>
      </c>
      <c r="C47">
        <v>16.103602702053006</v>
      </c>
      <c r="D47">
        <v>360.3177742033907</v>
      </c>
    </row>
    <row r="48" spans="1:4" ht="12.75">
      <c r="A48" s="26">
        <v>1949</v>
      </c>
      <c r="B48">
        <v>48.344429502310945</v>
      </c>
      <c r="C48">
        <v>16.04032779736779</v>
      </c>
      <c r="D48">
        <v>301.3930270816799</v>
      </c>
    </row>
    <row r="49" spans="1:4" ht="12.75">
      <c r="A49" s="26">
        <v>1950</v>
      </c>
      <c r="B49">
        <v>48.77920063843612</v>
      </c>
      <c r="C49">
        <v>16.277775969249667</v>
      </c>
      <c r="D49">
        <v>299.6674774894609</v>
      </c>
    </row>
    <row r="50" spans="1:4" ht="12.75">
      <c r="A50" s="26">
        <v>1951</v>
      </c>
      <c r="B50">
        <v>58.887629553346834</v>
      </c>
      <c r="C50">
        <v>17.511211906983515</v>
      </c>
      <c r="D50">
        <v>336.2852889117417</v>
      </c>
    </row>
    <row r="51" spans="1:4" ht="12.75">
      <c r="A51" s="26">
        <v>1952</v>
      </c>
      <c r="B51">
        <v>55.284805607793885</v>
      </c>
      <c r="C51">
        <v>17.859289260066483</v>
      </c>
      <c r="D51">
        <v>309.5577030123543</v>
      </c>
    </row>
    <row r="52" spans="1:4" ht="12.75">
      <c r="A52" s="26">
        <v>1953</v>
      </c>
      <c r="B52">
        <v>48.17209307015451</v>
      </c>
      <c r="C52">
        <v>18.015640819058937</v>
      </c>
      <c r="D52">
        <v>267.39039456866135</v>
      </c>
    </row>
    <row r="53" spans="1:4" ht="12.75">
      <c r="A53" s="26">
        <v>1954</v>
      </c>
      <c r="B53">
        <v>45.36053798539713</v>
      </c>
      <c r="C53">
        <v>18.19448297754221</v>
      </c>
      <c r="D53">
        <v>249.30929909570105</v>
      </c>
    </row>
    <row r="54" spans="1:4" ht="12.75">
      <c r="A54" s="26">
        <v>1955</v>
      </c>
      <c r="B54">
        <v>42.168053937920554</v>
      </c>
      <c r="C54">
        <v>18.41483056393317</v>
      </c>
      <c r="D54">
        <v>228.98963849556054</v>
      </c>
    </row>
    <row r="55" spans="1:4" ht="12.75">
      <c r="A55" s="26">
        <v>1956</v>
      </c>
      <c r="B55">
        <v>42.29889453081302</v>
      </c>
      <c r="C55">
        <v>18.963525409898253</v>
      </c>
      <c r="D55">
        <v>223.05396078270644</v>
      </c>
    </row>
    <row r="56" spans="1:4" ht="12.75">
      <c r="A56" s="26">
        <v>1957</v>
      </c>
      <c r="B56">
        <v>42.88644661877402</v>
      </c>
      <c r="C56">
        <v>19.68372368038723</v>
      </c>
      <c r="D56">
        <v>217.87771112386562</v>
      </c>
    </row>
    <row r="57" spans="1:4" ht="12.75">
      <c r="A57" s="26">
        <v>1958</v>
      </c>
      <c r="B57">
        <v>46.27125575890763</v>
      </c>
      <c r="C57">
        <v>20.19241770568098</v>
      </c>
      <c r="D57">
        <v>229.15163718057184</v>
      </c>
    </row>
    <row r="58" spans="1:4" ht="12.75">
      <c r="A58" s="26">
        <v>1959</v>
      </c>
      <c r="B58">
        <v>44.76281249953756</v>
      </c>
      <c r="C58">
        <v>20.52024170402358</v>
      </c>
      <c r="D58">
        <v>218.139791651482</v>
      </c>
    </row>
    <row r="59" spans="1:4" ht="12.75">
      <c r="A59" s="26">
        <v>1960</v>
      </c>
      <c r="B59">
        <v>45.30822816734016</v>
      </c>
      <c r="C59">
        <v>20.85469394896918</v>
      </c>
      <c r="D59">
        <v>217.256739793008</v>
      </c>
    </row>
    <row r="60" spans="1:4" ht="12.75">
      <c r="A60" s="26">
        <v>1961</v>
      </c>
      <c r="B60">
        <v>45.77855579537483</v>
      </c>
      <c r="C60">
        <v>21.12071129696248</v>
      </c>
      <c r="D60">
        <v>216.7472257525653</v>
      </c>
    </row>
    <row r="61" spans="1:4" ht="12.75">
      <c r="A61" s="26">
        <v>1962</v>
      </c>
      <c r="B61">
        <v>46.39233593702073</v>
      </c>
      <c r="C61">
        <v>21.354202523064423</v>
      </c>
      <c r="D61">
        <v>217.25154983855245</v>
      </c>
    </row>
    <row r="62" spans="1:4" ht="12.75">
      <c r="A62" s="26">
        <v>1963</v>
      </c>
      <c r="B62">
        <v>45.359756122842214</v>
      </c>
      <c r="C62">
        <v>21.638433689296935</v>
      </c>
      <c r="D62">
        <v>209.6258757641899</v>
      </c>
    </row>
    <row r="63" spans="1:4" ht="12.75">
      <c r="A63" s="26">
        <v>1964</v>
      </c>
      <c r="B63">
        <v>44.25878930685811</v>
      </c>
      <c r="C63">
        <v>21.99107423941366</v>
      </c>
      <c r="D63">
        <v>201.25796868774594</v>
      </c>
    </row>
    <row r="64" spans="1:4" ht="12.75">
      <c r="A64" s="26">
        <v>1965</v>
      </c>
      <c r="B64">
        <v>49.11454635270494</v>
      </c>
      <c r="C64">
        <v>22.38634572128207</v>
      </c>
      <c r="D64">
        <v>219.39510344474456</v>
      </c>
    </row>
    <row r="65" spans="1:4" ht="12.75">
      <c r="A65" s="26">
        <v>1966</v>
      </c>
      <c r="B65">
        <v>55.152544600818686</v>
      </c>
      <c r="C65">
        <v>23.106397511397365</v>
      </c>
      <c r="D65">
        <v>238.68949962283983</v>
      </c>
    </row>
    <row r="66" spans="1:4" ht="12.75">
      <c r="A66" s="26">
        <v>1967</v>
      </c>
      <c r="B66">
        <v>50.909073710479305</v>
      </c>
      <c r="C66">
        <v>23.800165999859203</v>
      </c>
      <c r="D66">
        <v>213.90217913093744</v>
      </c>
    </row>
    <row r="67" spans="1:4" ht="12.75">
      <c r="A67" s="26">
        <v>1968</v>
      </c>
      <c r="B67">
        <v>53.924818974920896</v>
      </c>
      <c r="C67">
        <v>24.848121249097442</v>
      </c>
      <c r="D67">
        <v>217.01769093258753</v>
      </c>
    </row>
    <row r="68" spans="1:4" ht="12.75">
      <c r="A68" s="26">
        <v>1969</v>
      </c>
      <c r="B68">
        <v>58.29382405498751</v>
      </c>
      <c r="C68">
        <v>26.127442256405477</v>
      </c>
      <c r="D68">
        <v>223.11339733492676</v>
      </c>
    </row>
    <row r="69" spans="1:4" ht="12.75">
      <c r="A69" s="26">
        <v>1970</v>
      </c>
      <c r="B69">
        <v>57.330415754923415</v>
      </c>
      <c r="C69">
        <v>27.527643502493852</v>
      </c>
      <c r="D69">
        <v>208.2648874384384</v>
      </c>
    </row>
    <row r="70" spans="1:4" ht="12.75">
      <c r="A70" s="26">
        <v>1971</v>
      </c>
      <c r="B70">
        <v>58.90985324947589</v>
      </c>
      <c r="C70">
        <v>28.904899892136594</v>
      </c>
      <c r="D70">
        <v>203.80576811996488</v>
      </c>
    </row>
    <row r="71" spans="1:4" ht="12.75">
      <c r="A71" s="26">
        <v>1972</v>
      </c>
      <c r="B71">
        <v>68.2008368200837</v>
      </c>
      <c r="C71">
        <v>30.10329677114609</v>
      </c>
      <c r="D71">
        <v>226.55603915599693</v>
      </c>
    </row>
    <row r="72" spans="1:4" ht="12.75">
      <c r="A72" s="26">
        <v>1973</v>
      </c>
      <c r="B72">
        <v>104.62184873949579</v>
      </c>
      <c r="C72">
        <v>31.81495289048297</v>
      </c>
      <c r="D72">
        <v>328.8448959822035</v>
      </c>
    </row>
    <row r="73" spans="1:4" ht="12.75">
      <c r="A73" s="26">
        <v>1974</v>
      </c>
      <c r="B73">
        <v>102.15517241379311</v>
      </c>
      <c r="C73">
        <v>34.596654711228574</v>
      </c>
      <c r="D73">
        <v>295.2747115767756</v>
      </c>
    </row>
    <row r="74" spans="1:4" ht="12.75">
      <c r="A74" s="26">
        <v>1975</v>
      </c>
      <c r="B74">
        <v>89.05109489051095</v>
      </c>
      <c r="C74">
        <v>37.73751253986799</v>
      </c>
      <c r="D74">
        <v>235.97499913761527</v>
      </c>
    </row>
    <row r="75" spans="1:4" ht="12.75">
      <c r="A75" s="26">
        <v>1976</v>
      </c>
      <c r="B75">
        <v>88.04554079696393</v>
      </c>
      <c r="C75">
        <v>40.919559792617285</v>
      </c>
      <c r="D75">
        <v>215.16737042916364</v>
      </c>
    </row>
    <row r="76" spans="1:4" ht="12.75">
      <c r="A76" s="26">
        <v>1977</v>
      </c>
      <c r="B76">
        <v>85.04504504504506</v>
      </c>
      <c r="C76">
        <v>43.651797326120914</v>
      </c>
      <c r="D76">
        <v>194.82598714017837</v>
      </c>
    </row>
    <row r="77" spans="1:4" ht="12.75">
      <c r="A77" s="26">
        <v>1978</v>
      </c>
      <c r="B77">
        <v>101.86219739292366</v>
      </c>
      <c r="C77">
        <v>46.859006836165285</v>
      </c>
      <c r="D77">
        <v>217.38018850691367</v>
      </c>
    </row>
    <row r="78" spans="1:4" ht="12.75">
      <c r="A78" s="26">
        <v>1979</v>
      </c>
      <c r="B78">
        <v>111.59169550173011</v>
      </c>
      <c r="C78">
        <v>50.983638773235576</v>
      </c>
      <c r="D78">
        <v>218.87746380376325</v>
      </c>
    </row>
    <row r="79" spans="1:4" ht="12.75">
      <c r="A79" s="26">
        <v>1980</v>
      </c>
      <c r="B79">
        <v>100.53763440860214</v>
      </c>
      <c r="C79">
        <v>55.62190311770111</v>
      </c>
      <c r="D79">
        <v>180.75187789935052</v>
      </c>
    </row>
    <row r="80" spans="1:4" ht="12.75">
      <c r="A80" s="26">
        <v>1981</v>
      </c>
      <c r="B80">
        <v>97.48953974895397</v>
      </c>
      <c r="C80">
        <v>60.96658625351565</v>
      </c>
      <c r="D80">
        <v>159.90650902375597</v>
      </c>
    </row>
    <row r="81" spans="1:4" ht="12.75">
      <c r="A81" s="26">
        <v>1982</v>
      </c>
      <c r="B81">
        <v>86.91588785046727</v>
      </c>
      <c r="C81">
        <v>64.8901482616989</v>
      </c>
      <c r="D81">
        <v>133.94311799063797</v>
      </c>
    </row>
    <row r="82" spans="1:4" ht="12.75">
      <c r="A82" s="26">
        <v>1983</v>
      </c>
      <c r="B82">
        <v>98.4</v>
      </c>
      <c r="C82">
        <v>67.52491246645239</v>
      </c>
      <c r="D82">
        <v>145.72399490171412</v>
      </c>
    </row>
    <row r="83" spans="1:4" ht="12.75">
      <c r="A83" s="26">
        <v>1984</v>
      </c>
      <c r="B83">
        <v>102.39162929745889</v>
      </c>
      <c r="C83">
        <v>70.53826055644112</v>
      </c>
      <c r="D83">
        <v>145.15757617177184</v>
      </c>
    </row>
    <row r="84" spans="1:4" ht="12.75">
      <c r="A84" s="26">
        <v>1985</v>
      </c>
      <c r="B84">
        <v>83.77028714107365</v>
      </c>
      <c r="C84">
        <v>73.10784448787327</v>
      </c>
      <c r="D84">
        <v>114.58453976846359</v>
      </c>
    </row>
    <row r="85" spans="1:4" ht="12.75">
      <c r="A85" s="26">
        <v>1986</v>
      </c>
      <c r="B85">
        <v>81.92457737321196</v>
      </c>
      <c r="C85">
        <v>75.08180506451761</v>
      </c>
      <c r="D85">
        <v>109.11375572658966</v>
      </c>
    </row>
    <row r="86" spans="1:4" ht="12.75">
      <c r="A86" s="26">
        <v>1987</v>
      </c>
      <c r="B86">
        <v>83.14176245210722</v>
      </c>
      <c r="C86">
        <v>77.47219472582762</v>
      </c>
      <c r="D86">
        <v>107.31819686578402</v>
      </c>
    </row>
    <row r="87" spans="1:4" ht="12.75">
      <c r="A87" s="26">
        <v>1988</v>
      </c>
      <c r="B87">
        <v>91.40401146131805</v>
      </c>
      <c r="C87">
        <v>80.45707265596698</v>
      </c>
      <c r="D87">
        <v>113.6059372333368</v>
      </c>
    </row>
    <row r="88" spans="1:4" ht="12.75">
      <c r="A88" s="26">
        <v>1989</v>
      </c>
      <c r="B88">
        <v>96.3337547408344</v>
      </c>
      <c r="C88">
        <v>83.56448003410112</v>
      </c>
      <c r="D88">
        <v>115.28074452389623</v>
      </c>
    </row>
    <row r="89" spans="1:4" ht="12.75">
      <c r="A89" s="26">
        <v>1990</v>
      </c>
      <c r="B89">
        <v>94.98806682577565</v>
      </c>
      <c r="C89">
        <v>86.82875738759631</v>
      </c>
      <c r="D89">
        <v>109.39701279123098</v>
      </c>
    </row>
    <row r="90" spans="1:4" ht="12.75">
      <c r="A90" s="26">
        <v>1991</v>
      </c>
      <c r="B90">
        <v>85.8147713950762</v>
      </c>
      <c r="C90">
        <v>89.75889162118395</v>
      </c>
      <c r="D90">
        <v>95.60587240453748</v>
      </c>
    </row>
    <row r="91" spans="1:4" ht="12.75">
      <c r="A91" s="26">
        <v>1992</v>
      </c>
      <c r="B91">
        <v>84.47009443861484</v>
      </c>
      <c r="C91">
        <v>91.69653611179629</v>
      </c>
      <c r="D91">
        <v>92.11917703808246</v>
      </c>
    </row>
    <row r="92" spans="1:4" ht="12.75">
      <c r="A92" s="26">
        <v>1993</v>
      </c>
      <c r="B92">
        <v>85.98130841121495</v>
      </c>
      <c r="C92">
        <v>94.1622602458145</v>
      </c>
      <c r="D92">
        <v>91.31185698681954</v>
      </c>
    </row>
    <row r="93" spans="1:4" ht="12.75">
      <c r="A93" s="26">
        <v>1994</v>
      </c>
      <c r="B93">
        <v>83.43313373253493</v>
      </c>
      <c r="C93">
        <v>96.13644416582628</v>
      </c>
      <c r="D93">
        <v>86.7861657007208</v>
      </c>
    </row>
    <row r="94" spans="1:4" ht="12.75">
      <c r="A94" s="26">
        <v>1995</v>
      </c>
      <c r="B94">
        <v>85.6140350877193</v>
      </c>
      <c r="C94">
        <v>98.18763184779291</v>
      </c>
      <c r="D94">
        <v>87.19431712176868</v>
      </c>
    </row>
    <row r="95" spans="1:4" ht="12.75">
      <c r="A95" s="26">
        <v>1996</v>
      </c>
      <c r="B95">
        <v>100</v>
      </c>
      <c r="C95">
        <v>100</v>
      </c>
      <c r="D95">
        <v>100</v>
      </c>
    </row>
    <row r="96" spans="1:4" ht="12.75">
      <c r="A96" s="26">
        <v>1997</v>
      </c>
      <c r="B96">
        <v>85.35402521823472</v>
      </c>
      <c r="C96">
        <v>101.66195147640566</v>
      </c>
      <c r="D96">
        <v>83.9586728158019</v>
      </c>
    </row>
    <row r="97" spans="1:4" ht="12.75">
      <c r="A97" s="26">
        <v>1998</v>
      </c>
      <c r="B97">
        <v>79.80099502487562</v>
      </c>
      <c r="C97">
        <v>102.86039712081538</v>
      </c>
      <c r="D97">
        <v>77.58184613184491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20"/>
  <sheetViews>
    <sheetView workbookViewId="0" topLeftCell="A1">
      <selection activeCell="A1" sqref="A1"/>
    </sheetView>
  </sheetViews>
  <sheetFormatPr defaultColWidth="9.140625" defaultRowHeight="12.75"/>
  <cols>
    <col min="4" max="4" width="11.7109375" style="0" customWidth="1"/>
    <col min="7" max="7" width="16.7109375" style="0" customWidth="1"/>
  </cols>
  <sheetData>
    <row r="1" ht="12.75">
      <c r="A1" s="25" t="s">
        <v>144</v>
      </c>
    </row>
    <row r="2" ht="12.75">
      <c r="A2" s="25" t="s">
        <v>145</v>
      </c>
    </row>
    <row r="3" ht="12.75">
      <c r="A3" t="s">
        <v>75</v>
      </c>
    </row>
    <row r="4" ht="12.75">
      <c r="B4" t="s">
        <v>67</v>
      </c>
    </row>
    <row r="5" spans="1:256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2:7" ht="12.75">
      <c r="B6" t="s">
        <v>68</v>
      </c>
      <c r="C6" t="s">
        <v>69</v>
      </c>
      <c r="D6" s="33" t="s">
        <v>78</v>
      </c>
      <c r="E6" s="31" t="s">
        <v>70</v>
      </c>
      <c r="F6" s="31" t="s">
        <v>71</v>
      </c>
      <c r="G6" s="33" t="s">
        <v>81</v>
      </c>
    </row>
    <row r="7" spans="1:7" ht="12.75">
      <c r="A7" t="s">
        <v>5</v>
      </c>
      <c r="B7" t="s">
        <v>6</v>
      </c>
      <c r="C7" t="s">
        <v>72</v>
      </c>
      <c r="D7" s="33" t="s">
        <v>79</v>
      </c>
      <c r="E7" s="31" t="s">
        <v>73</v>
      </c>
      <c r="F7" s="31" t="s">
        <v>73</v>
      </c>
      <c r="G7" s="33" t="s">
        <v>82</v>
      </c>
    </row>
    <row r="8" spans="4:7" ht="12.75">
      <c r="D8" s="33" t="s">
        <v>76</v>
      </c>
      <c r="E8" s="31" t="s">
        <v>74</v>
      </c>
      <c r="F8" s="31" t="s">
        <v>74</v>
      </c>
      <c r="G8" s="33" t="s">
        <v>77</v>
      </c>
    </row>
    <row r="9" spans="4:7" ht="12.75">
      <c r="D9" s="33"/>
      <c r="E9" s="31"/>
      <c r="F9" s="31"/>
      <c r="G9" s="33"/>
    </row>
    <row r="10" spans="1:4" ht="12.75">
      <c r="A10">
        <v>1889</v>
      </c>
      <c r="B10">
        <v>268.48011417212285</v>
      </c>
      <c r="C10">
        <v>22.436823742715507</v>
      </c>
      <c r="D10">
        <v>8.356977875959647</v>
      </c>
    </row>
    <row r="11" spans="1:4" ht="12.75">
      <c r="A11">
        <v>1890</v>
      </c>
      <c r="B11">
        <v>288.46756733986643</v>
      </c>
      <c r="C11">
        <v>22.053288294122076</v>
      </c>
      <c r="D11">
        <v>7.6449801610242565</v>
      </c>
    </row>
    <row r="12" spans="1:4" ht="12.75">
      <c r="A12">
        <v>1891</v>
      </c>
      <c r="B12">
        <v>301.4324018270513</v>
      </c>
      <c r="C12">
        <v>23.01212691560565</v>
      </c>
      <c r="D12">
        <v>7.634257888708659</v>
      </c>
    </row>
    <row r="13" spans="1:4" ht="12.75">
      <c r="A13">
        <v>1892</v>
      </c>
      <c r="B13">
        <v>330.6032794232176</v>
      </c>
      <c r="C13">
        <v>21.861520569825363</v>
      </c>
      <c r="D13">
        <v>6.612614553602057</v>
      </c>
    </row>
    <row r="14" spans="1:4" ht="12.75">
      <c r="A14">
        <v>1893</v>
      </c>
      <c r="B14">
        <v>314.39723631423647</v>
      </c>
      <c r="C14">
        <v>21.28621739693522</v>
      </c>
      <c r="D14">
        <v>6.770484895630535</v>
      </c>
    </row>
    <row r="15" spans="1:4" ht="12.75">
      <c r="A15">
        <v>1894</v>
      </c>
      <c r="B15">
        <v>305.7540133227797</v>
      </c>
      <c r="C15">
        <v>22.053288294122073</v>
      </c>
      <c r="D15">
        <v>7.212755134252567</v>
      </c>
    </row>
    <row r="16" spans="1:4" ht="12.75">
      <c r="A16">
        <v>1895</v>
      </c>
      <c r="B16">
        <v>341.9475095995046</v>
      </c>
      <c r="C16">
        <v>23.39566236419907</v>
      </c>
      <c r="D16">
        <v>6.84188704623131</v>
      </c>
    </row>
    <row r="17" spans="1:4" ht="12.75">
      <c r="A17">
        <v>1896</v>
      </c>
      <c r="B17">
        <v>334.92489091894595</v>
      </c>
      <c r="C17">
        <v>25.12157188286949</v>
      </c>
      <c r="D17">
        <v>7.500658375656253</v>
      </c>
    </row>
    <row r="18" spans="1:4" ht="12.75">
      <c r="A18">
        <v>1897</v>
      </c>
      <c r="B18">
        <v>366.7967756999423</v>
      </c>
      <c r="C18">
        <v>27.03924912583663</v>
      </c>
      <c r="D18">
        <v>7.371724867057189</v>
      </c>
    </row>
    <row r="19" spans="1:4" ht="12.75">
      <c r="A19">
        <v>1898</v>
      </c>
      <c r="B19">
        <v>374.89979725443294</v>
      </c>
      <c r="C19">
        <v>28.189855471616912</v>
      </c>
      <c r="D19">
        <v>7.519304005514125</v>
      </c>
    </row>
    <row r="20" spans="1:4" ht="12.75">
      <c r="A20">
        <v>1899</v>
      </c>
      <c r="B20">
        <v>409.47268922025955</v>
      </c>
      <c r="C20">
        <v>28.189855471616912</v>
      </c>
      <c r="D20">
        <v>6.8844287332807435</v>
      </c>
    </row>
    <row r="21" spans="1:7" ht="12.75">
      <c r="A21">
        <v>1900</v>
      </c>
      <c r="B21">
        <v>420.2767179595806</v>
      </c>
      <c r="C21">
        <v>28.573390920210336</v>
      </c>
      <c r="D21">
        <v>6.798708969398189</v>
      </c>
      <c r="E21">
        <v>11050</v>
      </c>
      <c r="F21">
        <v>26956</v>
      </c>
      <c r="G21">
        <v>40.99272889152693</v>
      </c>
    </row>
    <row r="22" spans="1:7" ht="12.75">
      <c r="A22">
        <v>1901</v>
      </c>
      <c r="B22">
        <v>468.8948472865243</v>
      </c>
      <c r="C22">
        <v>28.381623195913622</v>
      </c>
      <c r="D22">
        <v>6.052875897476148</v>
      </c>
      <c r="E22">
        <v>10916</v>
      </c>
      <c r="F22">
        <v>27948</v>
      </c>
      <c r="G22">
        <v>39.058251037641334</v>
      </c>
    </row>
    <row r="23" spans="1:7" ht="12.75">
      <c r="A23">
        <v>1902</v>
      </c>
      <c r="B23">
        <v>473.21645878225263</v>
      </c>
      <c r="C23">
        <v>27.998087747320206</v>
      </c>
      <c r="D23">
        <v>5.916549863749211</v>
      </c>
      <c r="E23">
        <v>10753</v>
      </c>
      <c r="F23">
        <v>28807</v>
      </c>
      <c r="G23">
        <v>37.32773284271184</v>
      </c>
    </row>
    <row r="24" spans="1:7" ht="12.75">
      <c r="A24">
        <v>1903</v>
      </c>
      <c r="B24">
        <v>496.9853220087585</v>
      </c>
      <c r="C24">
        <v>28.956926368803778</v>
      </c>
      <c r="D24">
        <v>5.826515409300853</v>
      </c>
      <c r="E24">
        <v>10869</v>
      </c>
      <c r="F24">
        <v>29494</v>
      </c>
      <c r="G24">
        <v>36.85156302976877</v>
      </c>
    </row>
    <row r="25" spans="1:7" ht="12.75">
      <c r="A25">
        <v>1904</v>
      </c>
      <c r="B25">
        <v>490.502904765166</v>
      </c>
      <c r="C25">
        <v>29.723997265990626</v>
      </c>
      <c r="D25">
        <v>6.059902393487626</v>
      </c>
      <c r="E25">
        <v>11076</v>
      </c>
      <c r="F25">
        <v>29750</v>
      </c>
      <c r="G25">
        <v>37.23025210084034</v>
      </c>
    </row>
    <row r="26" spans="1:7" ht="12.75">
      <c r="A26">
        <v>1905</v>
      </c>
      <c r="B26">
        <v>527.2366024788569</v>
      </c>
      <c r="C26">
        <v>30.10753271458405</v>
      </c>
      <c r="D26">
        <v>5.710440544725158</v>
      </c>
      <c r="E26">
        <v>11187</v>
      </c>
      <c r="F26">
        <v>30918</v>
      </c>
      <c r="G26">
        <v>36.18280613235009</v>
      </c>
    </row>
    <row r="27" spans="1:7" ht="12.75">
      <c r="A27">
        <v>1906</v>
      </c>
      <c r="B27">
        <v>588.2793648560194</v>
      </c>
      <c r="C27">
        <v>31.641674508957763</v>
      </c>
      <c r="D27">
        <v>5.378681694317465</v>
      </c>
      <c r="E27">
        <v>11479</v>
      </c>
      <c r="F27">
        <v>32638</v>
      </c>
      <c r="G27">
        <v>35.17065996690974</v>
      </c>
    </row>
    <row r="28" spans="1:7" ht="12.75">
      <c r="A28">
        <v>1907</v>
      </c>
      <c r="B28">
        <v>597.4627892844422</v>
      </c>
      <c r="C28">
        <v>30.299300438880767</v>
      </c>
      <c r="D28">
        <v>5.071328454642179</v>
      </c>
      <c r="E28">
        <v>11493</v>
      </c>
      <c r="F28">
        <v>33238</v>
      </c>
      <c r="G28">
        <v>34.57789277333173</v>
      </c>
    </row>
    <row r="29" spans="1:7" ht="12.75">
      <c r="A29">
        <v>1908</v>
      </c>
      <c r="B29">
        <v>548.3044585205322</v>
      </c>
      <c r="C29">
        <v>30.874603611770908</v>
      </c>
      <c r="D29">
        <v>5.630923318602699</v>
      </c>
      <c r="E29">
        <v>11238</v>
      </c>
      <c r="F29">
        <v>32136</v>
      </c>
      <c r="G29">
        <v>34.97012696041823</v>
      </c>
    </row>
    <row r="30" spans="1:7" ht="12.75">
      <c r="A30">
        <v>1909</v>
      </c>
      <c r="B30">
        <v>615.2894367043218</v>
      </c>
      <c r="C30">
        <v>30.107532714584053</v>
      </c>
      <c r="D30">
        <v>4.893230879413305</v>
      </c>
      <c r="E30">
        <v>11163</v>
      </c>
      <c r="F30">
        <v>33897</v>
      </c>
      <c r="G30">
        <v>32.932117886538634</v>
      </c>
    </row>
    <row r="31" spans="1:7" ht="12.75">
      <c r="A31">
        <v>1910</v>
      </c>
      <c r="B31">
        <v>647.0988653858237</v>
      </c>
      <c r="C31">
        <v>30.739159275029877</v>
      </c>
      <c r="D31">
        <v>4.750303380102835</v>
      </c>
      <c r="E31">
        <v>11260</v>
      </c>
      <c r="F31">
        <v>34559</v>
      </c>
      <c r="G31">
        <v>32.581961283601956</v>
      </c>
    </row>
    <row r="32" spans="1:7" ht="12.75">
      <c r="A32">
        <v>1911</v>
      </c>
      <c r="B32">
        <v>663.4581063646789</v>
      </c>
      <c r="C32">
        <v>29.89699052776878</v>
      </c>
      <c r="D32">
        <v>4.506236375885877</v>
      </c>
      <c r="E32">
        <v>11107</v>
      </c>
      <c r="F32">
        <v>34960</v>
      </c>
      <c r="G32">
        <v>31.77059496567506</v>
      </c>
    </row>
    <row r="33" spans="1:7" ht="12.75">
      <c r="A33">
        <v>1912</v>
      </c>
      <c r="B33">
        <v>703.4473620907693</v>
      </c>
      <c r="C33">
        <v>34.107834264074235</v>
      </c>
      <c r="D33">
        <v>4.848669012376385</v>
      </c>
      <c r="E33">
        <v>11136</v>
      </c>
      <c r="F33">
        <v>36173</v>
      </c>
      <c r="G33">
        <v>30.785392419760594</v>
      </c>
    </row>
    <row r="34" spans="1:7" ht="12.75">
      <c r="A34">
        <v>1913</v>
      </c>
      <c r="B34">
        <v>708.9004424170543</v>
      </c>
      <c r="C34">
        <v>30.5286170882146</v>
      </c>
      <c r="D34">
        <v>4.3064745430436995</v>
      </c>
      <c r="E34">
        <v>10974</v>
      </c>
      <c r="F34">
        <v>37004</v>
      </c>
      <c r="G34">
        <v>29.656253378013187</v>
      </c>
    </row>
    <row r="35" spans="1:7" ht="12.75">
      <c r="A35">
        <v>1914</v>
      </c>
      <c r="B35">
        <v>679.2114495295021</v>
      </c>
      <c r="C35">
        <v>33.265665516813144</v>
      </c>
      <c r="D35">
        <v>4.89768915701534</v>
      </c>
      <c r="E35">
        <v>10945</v>
      </c>
      <c r="F35">
        <v>36281</v>
      </c>
      <c r="G35">
        <v>30.16730520106943</v>
      </c>
    </row>
    <row r="36" spans="1:7" ht="12.75">
      <c r="A36">
        <v>1915</v>
      </c>
      <c r="B36">
        <v>674.9701648312806</v>
      </c>
      <c r="C36">
        <v>35.16054519815061</v>
      </c>
      <c r="D36">
        <v>5.209199906923225</v>
      </c>
      <c r="E36">
        <v>10953</v>
      </c>
      <c r="F36">
        <v>36223</v>
      </c>
      <c r="G36">
        <v>30.2376942826381</v>
      </c>
    </row>
    <row r="37" spans="1:7" ht="12.75">
      <c r="A37">
        <v>1916</v>
      </c>
      <c r="B37">
        <v>727.077376838004</v>
      </c>
      <c r="C37">
        <v>32.21295458273678</v>
      </c>
      <c r="D37">
        <v>4.430471310058924</v>
      </c>
      <c r="E37">
        <v>10802</v>
      </c>
      <c r="F37">
        <v>38014</v>
      </c>
      <c r="G37">
        <v>28.415846793286686</v>
      </c>
    </row>
    <row r="38" spans="1:7" ht="12.75">
      <c r="A38">
        <v>1917</v>
      </c>
      <c r="B38">
        <v>730.1068659081623</v>
      </c>
      <c r="C38">
        <v>34.31837645088952</v>
      </c>
      <c r="D38">
        <v>4.700459351002229</v>
      </c>
      <c r="E38">
        <v>10788</v>
      </c>
      <c r="F38">
        <v>38175</v>
      </c>
      <c r="G38">
        <v>28.259332023575638</v>
      </c>
    </row>
    <row r="39" spans="1:7" ht="12.75">
      <c r="A39">
        <v>1918</v>
      </c>
      <c r="B39">
        <v>805.2381948480897</v>
      </c>
      <c r="C39">
        <v>33.26566551681314</v>
      </c>
      <c r="D39">
        <v>4.1311584236374665</v>
      </c>
      <c r="E39">
        <v>10674</v>
      </c>
      <c r="F39">
        <v>38540</v>
      </c>
      <c r="G39">
        <v>27.69590036325895</v>
      </c>
    </row>
    <row r="40" spans="1:7" ht="12.75">
      <c r="A40">
        <v>1919</v>
      </c>
      <c r="B40">
        <v>803.4205014059945</v>
      </c>
      <c r="C40">
        <v>33.47620770362842</v>
      </c>
      <c r="D40">
        <v>4.166710663350599</v>
      </c>
      <c r="E40">
        <v>10498</v>
      </c>
      <c r="F40">
        <v>39150</v>
      </c>
      <c r="G40">
        <v>26.814814814814813</v>
      </c>
    </row>
    <row r="41" spans="1:7" ht="12.75">
      <c r="A41">
        <v>1920</v>
      </c>
      <c r="B41">
        <v>761.0076544237775</v>
      </c>
      <c r="C41">
        <v>33.055123329997855</v>
      </c>
      <c r="D41">
        <v>4.3435993235871795</v>
      </c>
      <c r="E41">
        <v>10440</v>
      </c>
      <c r="F41">
        <v>39208</v>
      </c>
      <c r="G41">
        <v>26.627218934911244</v>
      </c>
    </row>
    <row r="42" spans="1:7" ht="12.75">
      <c r="A42">
        <v>1921</v>
      </c>
      <c r="B42">
        <v>696.1765883223889</v>
      </c>
      <c r="C42">
        <v>30.107532714584032</v>
      </c>
      <c r="D42">
        <v>4.324697672918827</v>
      </c>
      <c r="E42">
        <v>10443</v>
      </c>
      <c r="F42">
        <v>37061</v>
      </c>
      <c r="G42">
        <v>28.17786891880953</v>
      </c>
    </row>
    <row r="43" spans="1:7" ht="12.75">
      <c r="A43">
        <v>1922</v>
      </c>
      <c r="B43">
        <v>807.0558882901847</v>
      </c>
      <c r="C43">
        <v>32.634038956367306</v>
      </c>
      <c r="D43">
        <v>4.043590961897972</v>
      </c>
      <c r="E43">
        <v>10561</v>
      </c>
      <c r="F43">
        <v>39637</v>
      </c>
      <c r="G43">
        <v>26.644296995231727</v>
      </c>
    </row>
    <row r="44" spans="1:7" ht="12.75">
      <c r="A44">
        <v>1923</v>
      </c>
      <c r="B44">
        <v>903.9995385352522</v>
      </c>
      <c r="C44">
        <v>34.318376450889495</v>
      </c>
      <c r="D44">
        <v>3.7962825187383897</v>
      </c>
      <c r="E44">
        <v>10621</v>
      </c>
      <c r="F44">
        <v>42395</v>
      </c>
      <c r="G44">
        <v>25.052482604080673</v>
      </c>
    </row>
    <row r="45" spans="1:7" ht="12.75">
      <c r="A45">
        <v>1924</v>
      </c>
      <c r="B45">
        <v>902.7877429071887</v>
      </c>
      <c r="C45">
        <v>32.844581143182566</v>
      </c>
      <c r="D45">
        <v>3.6381288294206673</v>
      </c>
      <c r="E45">
        <v>10599</v>
      </c>
      <c r="F45">
        <v>42045</v>
      </c>
      <c r="G45">
        <v>25.20870495897253</v>
      </c>
    </row>
    <row r="46" spans="1:7" ht="12.75">
      <c r="A46">
        <v>1925</v>
      </c>
      <c r="B46">
        <v>980.3426631032428</v>
      </c>
      <c r="C46">
        <v>35.16054519815058</v>
      </c>
      <c r="D46">
        <v>3.5865566726282236</v>
      </c>
      <c r="E46">
        <v>10662</v>
      </c>
      <c r="F46">
        <v>43716</v>
      </c>
      <c r="G46">
        <v>24.389239637661266</v>
      </c>
    </row>
    <row r="47" spans="1:7" ht="12.75">
      <c r="A47">
        <v>1926</v>
      </c>
      <c r="B47">
        <v>1034.873466366093</v>
      </c>
      <c r="C47">
        <v>34.318376450889495</v>
      </c>
      <c r="D47">
        <v>3.316190584284355</v>
      </c>
      <c r="E47">
        <v>10690</v>
      </c>
      <c r="F47">
        <v>44828</v>
      </c>
      <c r="G47">
        <v>23.846702953511198</v>
      </c>
    </row>
    <row r="48" spans="1:7" ht="12.75">
      <c r="A48">
        <v>1927</v>
      </c>
      <c r="B48">
        <v>1033.055772923998</v>
      </c>
      <c r="C48">
        <v>35.7921717585964</v>
      </c>
      <c r="D48">
        <v>3.4646891965270146</v>
      </c>
      <c r="E48">
        <v>10529</v>
      </c>
      <c r="F48">
        <v>44856</v>
      </c>
      <c r="G48">
        <v>23.472891029070805</v>
      </c>
    </row>
    <row r="49" spans="1:7" ht="12.75">
      <c r="A49">
        <v>1928</v>
      </c>
      <c r="B49">
        <v>1040.9324445064099</v>
      </c>
      <c r="C49">
        <v>34.52891863770476</v>
      </c>
      <c r="D49">
        <v>3.3171142680712298</v>
      </c>
      <c r="E49">
        <v>10497</v>
      </c>
      <c r="F49">
        <v>45123</v>
      </c>
      <c r="G49">
        <v>23.263080912173393</v>
      </c>
    </row>
    <row r="50" spans="1:7" ht="12.75">
      <c r="A50">
        <v>1929</v>
      </c>
      <c r="B50">
        <v>1101.5222259095765</v>
      </c>
      <c r="C50">
        <v>35.7921717585964</v>
      </c>
      <c r="D50">
        <v>3.2493372277659853</v>
      </c>
      <c r="E50">
        <v>10541</v>
      </c>
      <c r="F50">
        <v>46207</v>
      </c>
      <c r="G50">
        <v>22.812560867401043</v>
      </c>
    </row>
    <row r="51" spans="1:7" ht="12.75">
      <c r="A51">
        <v>1930</v>
      </c>
      <c r="B51">
        <v>996.7019040820976</v>
      </c>
      <c r="C51">
        <v>33.89729207725894</v>
      </c>
      <c r="D51">
        <v>3.4009458533618737</v>
      </c>
      <c r="E51">
        <v>10340</v>
      </c>
      <c r="F51">
        <v>44183</v>
      </c>
      <c r="G51">
        <v>23.40266618382636</v>
      </c>
    </row>
    <row r="52" spans="1:7" ht="12.75">
      <c r="A52">
        <v>1931</v>
      </c>
      <c r="B52">
        <v>927.0236554684553</v>
      </c>
      <c r="C52">
        <v>38.95030456082549</v>
      </c>
      <c r="D52">
        <v>4.20165163327387</v>
      </c>
      <c r="E52">
        <v>10240</v>
      </c>
      <c r="F52">
        <v>41305</v>
      </c>
      <c r="G52">
        <v>24.79118750756567</v>
      </c>
    </row>
    <row r="53" spans="1:7" ht="12.75">
      <c r="A53">
        <v>1932</v>
      </c>
      <c r="B53">
        <v>788.2730560552033</v>
      </c>
      <c r="C53">
        <v>37.89759362674913</v>
      </c>
      <c r="D53">
        <v>4.807673348167204</v>
      </c>
      <c r="E53">
        <v>10120</v>
      </c>
      <c r="F53">
        <v>38038</v>
      </c>
      <c r="G53">
        <v>26.604973973395023</v>
      </c>
    </row>
    <row r="54" spans="1:7" ht="12.75">
      <c r="A54">
        <v>1933</v>
      </c>
      <c r="B54">
        <v>767.0666325640948</v>
      </c>
      <c r="C54">
        <v>36.844882692672776</v>
      </c>
      <c r="D54">
        <v>4.803348383113781</v>
      </c>
      <c r="E54">
        <v>10090</v>
      </c>
      <c r="F54">
        <v>38052</v>
      </c>
      <c r="G54">
        <v>26.516346052769897</v>
      </c>
    </row>
    <row r="55" spans="1:7" ht="12.75">
      <c r="A55">
        <v>1934</v>
      </c>
      <c r="B55">
        <v>839.1684724338633</v>
      </c>
      <c r="C55">
        <v>30.739159275029856</v>
      </c>
      <c r="D55">
        <v>3.663049826678573</v>
      </c>
      <c r="E55">
        <v>9990</v>
      </c>
      <c r="F55">
        <v>40310</v>
      </c>
      <c r="G55">
        <v>24.782932274869758</v>
      </c>
    </row>
    <row r="56" spans="1:7" ht="12.75">
      <c r="A56">
        <v>1935</v>
      </c>
      <c r="B56">
        <v>926.4177576544236</v>
      </c>
      <c r="C56">
        <v>34.73946082452003</v>
      </c>
      <c r="D56">
        <v>3.749869919643606</v>
      </c>
      <c r="E56">
        <v>10110</v>
      </c>
      <c r="F56">
        <v>41673</v>
      </c>
      <c r="G56">
        <v>24.260312432510258</v>
      </c>
    </row>
    <row r="57" spans="1:7" ht="12.75">
      <c r="A57">
        <v>1936</v>
      </c>
      <c r="B57">
        <v>1050.0209117168852</v>
      </c>
      <c r="C57">
        <v>31.37078583547566</v>
      </c>
      <c r="D57">
        <v>2.9876343876029487</v>
      </c>
      <c r="E57">
        <v>10000</v>
      </c>
      <c r="F57">
        <v>44410</v>
      </c>
      <c r="G57">
        <v>22.517451024544023</v>
      </c>
    </row>
    <row r="58" spans="1:7" ht="12.75">
      <c r="A58">
        <v>1937</v>
      </c>
      <c r="B58">
        <v>1111.8224887481153</v>
      </c>
      <c r="C58">
        <v>37.687051439933846</v>
      </c>
      <c r="D58">
        <v>3.3896644312680286</v>
      </c>
      <c r="E58">
        <v>9820</v>
      </c>
      <c r="F58">
        <v>46300</v>
      </c>
      <c r="G58">
        <v>21.20950323974082</v>
      </c>
    </row>
    <row r="59" spans="1:7" ht="12.75">
      <c r="A59">
        <v>1938</v>
      </c>
      <c r="B59">
        <v>1060.9270723694547</v>
      </c>
      <c r="C59">
        <v>37.476509253118586</v>
      </c>
      <c r="D59">
        <v>3.5324302894278357</v>
      </c>
      <c r="E59">
        <v>9690</v>
      </c>
      <c r="F59">
        <v>44220</v>
      </c>
      <c r="G59">
        <v>21.91316146540027</v>
      </c>
    </row>
    <row r="60" spans="1:7" ht="12.75">
      <c r="A60">
        <v>1939</v>
      </c>
      <c r="B60">
        <v>1146.9645619619514</v>
      </c>
      <c r="C60">
        <v>38.31867800037968</v>
      </c>
      <c r="D60">
        <v>3.3408772399064612</v>
      </c>
      <c r="E60">
        <v>9610</v>
      </c>
      <c r="F60">
        <v>45750</v>
      </c>
      <c r="G60">
        <v>21.005464480874316</v>
      </c>
    </row>
    <row r="61" spans="1:7" ht="12.75">
      <c r="A61">
        <v>1940</v>
      </c>
      <c r="B61">
        <v>1246.937701277177</v>
      </c>
      <c r="C61">
        <v>36.844882692672776</v>
      </c>
      <c r="D61">
        <v>2.954829471828013</v>
      </c>
      <c r="E61">
        <v>9540</v>
      </c>
      <c r="F61">
        <v>47520</v>
      </c>
      <c r="G61">
        <v>20.075757575757574</v>
      </c>
    </row>
    <row r="62" spans="1:7" ht="12.75">
      <c r="A62">
        <v>1941</v>
      </c>
      <c r="B62">
        <v>1442.6426952094062</v>
      </c>
      <c r="C62">
        <v>39.581931121271325</v>
      </c>
      <c r="D62">
        <v>2.743709946524619</v>
      </c>
      <c r="E62">
        <v>9100</v>
      </c>
      <c r="F62">
        <v>50350</v>
      </c>
      <c r="G62">
        <v>18.073485600794438</v>
      </c>
    </row>
    <row r="63" spans="1:7" ht="12.75">
      <c r="A63">
        <v>1942</v>
      </c>
      <c r="B63">
        <v>1617.141265650527</v>
      </c>
      <c r="C63">
        <v>43.371690483946225</v>
      </c>
      <c r="D63">
        <v>2.681997634047085</v>
      </c>
      <c r="E63">
        <v>9250</v>
      </c>
      <c r="F63">
        <v>53750</v>
      </c>
      <c r="G63">
        <v>17.209302325581397</v>
      </c>
    </row>
    <row r="64" spans="1:7" ht="12.75">
      <c r="A64">
        <v>1943</v>
      </c>
      <c r="B64">
        <v>1797.6988142319647</v>
      </c>
      <c r="C64">
        <v>41.26626861579351</v>
      </c>
      <c r="D64">
        <v>2.2955051362941346</v>
      </c>
      <c r="E64">
        <v>9080</v>
      </c>
      <c r="F64">
        <v>54470</v>
      </c>
      <c r="G64">
        <v>16.669726454929318</v>
      </c>
    </row>
    <row r="65" spans="1:7" ht="12.75">
      <c r="A65">
        <v>1944</v>
      </c>
      <c r="B65">
        <v>1926.1491508066797</v>
      </c>
      <c r="C65">
        <v>40.845184242162944</v>
      </c>
      <c r="D65">
        <v>2.120561859140389</v>
      </c>
      <c r="E65">
        <v>8950</v>
      </c>
      <c r="F65">
        <v>53960</v>
      </c>
      <c r="G65">
        <v>16.586360266864343</v>
      </c>
    </row>
    <row r="66" spans="1:7" ht="12.75">
      <c r="A66">
        <v>1945</v>
      </c>
      <c r="B66">
        <v>1902.5191360594438</v>
      </c>
      <c r="C66">
        <v>38.10813581356441</v>
      </c>
      <c r="D66">
        <v>2.0030356116414763</v>
      </c>
      <c r="E66">
        <v>8580</v>
      </c>
      <c r="F66">
        <v>52820</v>
      </c>
      <c r="G66">
        <v>16.243847027641046</v>
      </c>
    </row>
    <row r="67" spans="1:7" ht="12.75">
      <c r="A67">
        <v>1946</v>
      </c>
      <c r="B67">
        <v>1711.6613246394686</v>
      </c>
      <c r="C67">
        <v>38.95030456082549</v>
      </c>
      <c r="D67">
        <v>2.275584778374874</v>
      </c>
      <c r="E67">
        <v>8320</v>
      </c>
      <c r="F67">
        <v>55250</v>
      </c>
      <c r="G67">
        <v>15.058823529411763</v>
      </c>
    </row>
    <row r="68" spans="1:7" ht="12.75">
      <c r="A68">
        <v>1947</v>
      </c>
      <c r="B68">
        <v>1710.4495290114044</v>
      </c>
      <c r="C68">
        <v>35.7921717585964</v>
      </c>
      <c r="D68">
        <v>2.092559362408276</v>
      </c>
      <c r="E68">
        <v>7890</v>
      </c>
      <c r="F68">
        <v>57038</v>
      </c>
      <c r="G68">
        <v>13.832883340930607</v>
      </c>
    </row>
    <row r="69" spans="1:7" ht="12.75">
      <c r="A69">
        <v>1948</v>
      </c>
      <c r="B69">
        <v>1775.8864929268248</v>
      </c>
      <c r="C69">
        <v>40.00301549490185</v>
      </c>
      <c r="D69">
        <v>2.252566008820372</v>
      </c>
      <c r="E69">
        <v>7629</v>
      </c>
      <c r="F69">
        <v>58343</v>
      </c>
      <c r="G69">
        <v>13.076118814596438</v>
      </c>
    </row>
    <row r="70" spans="1:7" ht="12.75">
      <c r="A70">
        <v>1949</v>
      </c>
      <c r="B70">
        <v>1773.4629016706992</v>
      </c>
      <c r="C70">
        <v>38.739762374010226</v>
      </c>
      <c r="D70">
        <v>2.184413462357473</v>
      </c>
      <c r="E70">
        <v>7658</v>
      </c>
      <c r="F70">
        <v>57651</v>
      </c>
      <c r="G70">
        <v>13.28337756500321</v>
      </c>
    </row>
    <row r="71" spans="1:7" ht="12.75">
      <c r="A71">
        <v>1950</v>
      </c>
      <c r="B71">
        <v>1927.3609464347428</v>
      </c>
      <c r="C71">
        <v>40.84518424216295</v>
      </c>
      <c r="D71">
        <v>2.1192285917030174</v>
      </c>
      <c r="E71">
        <v>7160</v>
      </c>
      <c r="F71">
        <v>58918</v>
      </c>
      <c r="G71">
        <v>12.152483112121933</v>
      </c>
    </row>
    <row r="72" spans="1:7" ht="12.75">
      <c r="A72">
        <v>1951</v>
      </c>
      <c r="B72">
        <v>2070.9587283602477</v>
      </c>
      <c r="C72">
        <v>38.739762374010226</v>
      </c>
      <c r="D72">
        <v>1.8706197203979897</v>
      </c>
      <c r="E72">
        <v>6726</v>
      </c>
      <c r="F72">
        <v>59961</v>
      </c>
      <c r="G72">
        <v>11.217291239305549</v>
      </c>
    </row>
    <row r="73" spans="1:7" ht="12.75">
      <c r="A73">
        <v>1952</v>
      </c>
      <c r="B73">
        <v>2141.8487726019544</v>
      </c>
      <c r="C73">
        <v>40.00301549490185</v>
      </c>
      <c r="D73">
        <v>1.8676862720940615</v>
      </c>
      <c r="E73">
        <v>6500</v>
      </c>
      <c r="F73">
        <v>60250</v>
      </c>
      <c r="G73">
        <v>10.78838174273859</v>
      </c>
    </row>
    <row r="74" spans="1:7" ht="12.75">
      <c r="A74">
        <v>1953</v>
      </c>
      <c r="B74">
        <v>2235.762933776862</v>
      </c>
      <c r="C74">
        <v>41.98035086157002</v>
      </c>
      <c r="D74">
        <v>1.8776745167097315</v>
      </c>
      <c r="E74">
        <v>6260</v>
      </c>
      <c r="F74">
        <v>61179</v>
      </c>
      <c r="G74">
        <v>10.232269242714004</v>
      </c>
    </row>
    <row r="75" spans="1:7" ht="12.75">
      <c r="A75">
        <v>1954</v>
      </c>
      <c r="B75">
        <v>2200.014962748994</v>
      </c>
      <c r="C75">
        <v>43.045069905160545</v>
      </c>
      <c r="D75">
        <v>1.9565807794040755</v>
      </c>
      <c r="E75">
        <v>6205</v>
      </c>
      <c r="F75">
        <v>60109</v>
      </c>
      <c r="G75">
        <v>10.322913374037165</v>
      </c>
    </row>
    <row r="76" spans="1:7" ht="12.75">
      <c r="A76">
        <v>1955</v>
      </c>
      <c r="B76">
        <v>2379.360715702367</v>
      </c>
      <c r="C76">
        <v>44.41399438977695</v>
      </c>
      <c r="D76">
        <v>1.8666356091647214</v>
      </c>
      <c r="E76">
        <v>6450</v>
      </c>
      <c r="F76">
        <v>62170</v>
      </c>
      <c r="G76">
        <v>10.374778832234197</v>
      </c>
    </row>
    <row r="77" spans="1:7" ht="12.75">
      <c r="A77">
        <v>1956</v>
      </c>
      <c r="B77">
        <v>2436.921008035377</v>
      </c>
      <c r="C77">
        <v>43.805583507725224</v>
      </c>
      <c r="D77">
        <v>1.797579132162387</v>
      </c>
      <c r="E77">
        <v>6283</v>
      </c>
      <c r="F77">
        <v>63799</v>
      </c>
      <c r="G77">
        <v>9.848116741641718</v>
      </c>
    </row>
    <row r="78" spans="1:7" ht="12.75">
      <c r="A78">
        <v>1957</v>
      </c>
      <c r="B78">
        <v>2466.004103108896</v>
      </c>
      <c r="C78">
        <v>42.74086446413468</v>
      </c>
      <c r="D78">
        <v>1.7332032988205979</v>
      </c>
      <c r="E78">
        <v>5947</v>
      </c>
      <c r="F78">
        <v>64071</v>
      </c>
      <c r="G78">
        <v>9.281890402834355</v>
      </c>
    </row>
    <row r="79" spans="1:7" ht="12.75">
      <c r="A79">
        <v>1958</v>
      </c>
      <c r="B79">
        <v>2437.665492421234</v>
      </c>
      <c r="C79">
        <v>44.56609711028991</v>
      </c>
      <c r="D79">
        <v>1.8282285756124899</v>
      </c>
      <c r="E79">
        <v>5586</v>
      </c>
      <c r="F79">
        <v>63036</v>
      </c>
      <c r="G79">
        <v>8.861602893584617</v>
      </c>
    </row>
    <row r="80" spans="1:7" ht="12.75">
      <c r="A80">
        <v>1959</v>
      </c>
      <c r="B80">
        <v>2593.527851203366</v>
      </c>
      <c r="C80">
        <v>42.28455630259588</v>
      </c>
      <c r="D80">
        <v>1.6303875928294485</v>
      </c>
      <c r="E80">
        <v>5565</v>
      </c>
      <c r="F80">
        <v>64630</v>
      </c>
      <c r="G80">
        <v>8.610552375058022</v>
      </c>
    </row>
    <row r="81" spans="1:7" ht="12.75">
      <c r="A81">
        <v>1960</v>
      </c>
      <c r="B81">
        <v>2657.834698533057</v>
      </c>
      <c r="C81">
        <v>44.41399438977696</v>
      </c>
      <c r="D81">
        <v>1.6710593181092284</v>
      </c>
      <c r="E81">
        <v>5458</v>
      </c>
      <c r="F81">
        <v>65778</v>
      </c>
      <c r="G81">
        <v>8.297607102678707</v>
      </c>
    </row>
    <row r="82" spans="1:7" ht="12.75">
      <c r="A82">
        <v>1961</v>
      </c>
      <c r="B82">
        <v>2709.6071603662826</v>
      </c>
      <c r="C82">
        <v>43.95768622823817</v>
      </c>
      <c r="D82">
        <v>1.6222900083529452</v>
      </c>
      <c r="E82">
        <v>5200</v>
      </c>
      <c r="F82">
        <v>65746</v>
      </c>
      <c r="G82">
        <v>7.9092264168162325</v>
      </c>
    </row>
    <row r="83" spans="1:7" ht="12.75">
      <c r="A83">
        <v>1962</v>
      </c>
      <c r="B83">
        <v>2887.268450446613</v>
      </c>
      <c r="C83">
        <v>43.80558350772523</v>
      </c>
      <c r="D83">
        <v>1.5171981497234601</v>
      </c>
      <c r="E83">
        <v>4944</v>
      </c>
      <c r="F83">
        <v>66702</v>
      </c>
      <c r="G83">
        <v>7.412071602050912</v>
      </c>
    </row>
    <row r="84" spans="1:7" ht="12.75">
      <c r="A84">
        <v>1963</v>
      </c>
      <c r="B84">
        <v>3002.802786327075</v>
      </c>
      <c r="C84">
        <v>45.02240527182871</v>
      </c>
      <c r="D84">
        <v>1.4993460601819464</v>
      </c>
      <c r="E84">
        <v>4687</v>
      </c>
      <c r="F84">
        <v>67762</v>
      </c>
      <c r="G84">
        <v>6.916856055016085</v>
      </c>
    </row>
    <row r="85" spans="1:7" ht="12.75">
      <c r="A85">
        <v>1964</v>
      </c>
      <c r="B85">
        <v>3160.845038239025</v>
      </c>
      <c r="C85">
        <v>43.44135090609558</v>
      </c>
      <c r="D85">
        <v>1.3743587673724647</v>
      </c>
      <c r="E85">
        <v>4523</v>
      </c>
      <c r="F85">
        <v>69305</v>
      </c>
      <c r="G85">
        <v>6.5262246591155035</v>
      </c>
    </row>
    <row r="86" spans="1:7" ht="12.75">
      <c r="A86">
        <v>1965</v>
      </c>
      <c r="B86">
        <v>3348.315847403547</v>
      </c>
      <c r="C86">
        <v>44.42009884678752</v>
      </c>
      <c r="D86">
        <v>1.3266400444639386</v>
      </c>
      <c r="E86">
        <v>4361</v>
      </c>
      <c r="F86">
        <v>71088</v>
      </c>
      <c r="G86">
        <v>6.134650011253657</v>
      </c>
    </row>
    <row r="87" spans="1:7" ht="12.75">
      <c r="A87">
        <v>1966</v>
      </c>
      <c r="B87">
        <v>3552.1800964152026</v>
      </c>
      <c r="C87">
        <v>41.18270181219111</v>
      </c>
      <c r="D87">
        <v>1.1593641283490093</v>
      </c>
      <c r="E87">
        <v>3979</v>
      </c>
      <c r="F87">
        <v>72895</v>
      </c>
      <c r="G87">
        <v>5.458536250771657</v>
      </c>
    </row>
    <row r="88" spans="1:7" ht="12.75">
      <c r="A88">
        <v>1967</v>
      </c>
      <c r="B88">
        <v>3648.1162135971585</v>
      </c>
      <c r="C88">
        <v>43.44135090609558</v>
      </c>
      <c r="D88">
        <v>1.1907885703909917</v>
      </c>
      <c r="E88">
        <v>3844</v>
      </c>
      <c r="F88">
        <v>74372</v>
      </c>
      <c r="G88">
        <v>5.168611843166783</v>
      </c>
    </row>
    <row r="89" spans="1:7" ht="12.75">
      <c r="A89">
        <v>1968</v>
      </c>
      <c r="B89">
        <v>3815.6410242823144</v>
      </c>
      <c r="C89">
        <v>41.93558484349261</v>
      </c>
      <c r="D89">
        <v>1.099044291027883</v>
      </c>
      <c r="E89">
        <v>3817</v>
      </c>
      <c r="F89">
        <v>75920</v>
      </c>
      <c r="G89">
        <v>5.0276606954689145</v>
      </c>
    </row>
    <row r="90" spans="1:7" ht="12.75">
      <c r="A90">
        <v>1969</v>
      </c>
      <c r="B90">
        <v>3923.569156112016</v>
      </c>
      <c r="C90">
        <v>43.06490939044482</v>
      </c>
      <c r="D90">
        <v>1.0975952679044696</v>
      </c>
      <c r="E90">
        <v>3606</v>
      </c>
      <c r="F90">
        <v>77902</v>
      </c>
      <c r="G90">
        <v>4.6288927113552925</v>
      </c>
    </row>
    <row r="91" spans="1:7" ht="12.75">
      <c r="A91">
        <v>1970</v>
      </c>
      <c r="B91">
        <v>3915.937874063449</v>
      </c>
      <c r="C91">
        <v>45.7</v>
      </c>
      <c r="D91">
        <v>1.1670256645971382</v>
      </c>
      <c r="E91">
        <v>3463</v>
      </c>
      <c r="F91">
        <v>78678</v>
      </c>
      <c r="G91">
        <v>4.401484531889474</v>
      </c>
    </row>
    <row r="92" spans="1:7" ht="12.75">
      <c r="A92">
        <v>1971</v>
      </c>
      <c r="B92">
        <v>4043.852696972724</v>
      </c>
      <c r="C92">
        <v>47.7</v>
      </c>
      <c r="D92">
        <v>1.179568188418653</v>
      </c>
      <c r="E92">
        <v>3394</v>
      </c>
      <c r="F92">
        <v>79367</v>
      </c>
      <c r="G92">
        <v>4.2763365126563935</v>
      </c>
    </row>
    <row r="93" spans="1:7" ht="12.75">
      <c r="A93">
        <v>1972</v>
      </c>
      <c r="B93">
        <v>4269.884003363543</v>
      </c>
      <c r="C93">
        <v>47.8</v>
      </c>
      <c r="D93">
        <v>1.119468350014806</v>
      </c>
      <c r="E93">
        <v>3484</v>
      </c>
      <c r="F93">
        <v>82153</v>
      </c>
      <c r="G93">
        <v>4.240867649385902</v>
      </c>
    </row>
    <row r="94" spans="1:7" ht="12.75">
      <c r="A94">
        <v>1973</v>
      </c>
      <c r="B94">
        <v>4505.726958102518</v>
      </c>
      <c r="C94">
        <v>47.6</v>
      </c>
      <c r="D94">
        <v>1.0564333001670752</v>
      </c>
      <c r="E94">
        <v>3470</v>
      </c>
      <c r="F94">
        <v>85064</v>
      </c>
      <c r="G94">
        <v>4.079281482178124</v>
      </c>
    </row>
    <row r="95" spans="1:7" ht="12.75">
      <c r="A95">
        <v>1974</v>
      </c>
      <c r="B95">
        <v>4472.29467484214</v>
      </c>
      <c r="C95">
        <v>46.4</v>
      </c>
      <c r="D95">
        <v>1.037498719863261</v>
      </c>
      <c r="E95">
        <v>3515</v>
      </c>
      <c r="F95">
        <v>86794</v>
      </c>
      <c r="G95">
        <v>4.049819111920179</v>
      </c>
    </row>
    <row r="96" spans="1:7" ht="12.75">
      <c r="A96">
        <v>1975</v>
      </c>
      <c r="B96">
        <v>4440.679363498088</v>
      </c>
      <c r="C96">
        <v>54.8</v>
      </c>
      <c r="D96">
        <v>1.2340454131962368</v>
      </c>
      <c r="E96">
        <v>3408</v>
      </c>
      <c r="F96">
        <v>85846</v>
      </c>
      <c r="G96">
        <v>3.96989958763367</v>
      </c>
    </row>
    <row r="97" spans="1:7" ht="12.75">
      <c r="A97">
        <v>1976</v>
      </c>
      <c r="B97">
        <v>4538.069058213103</v>
      </c>
      <c r="C97">
        <v>52.7</v>
      </c>
      <c r="D97">
        <v>1.161286867255189</v>
      </c>
      <c r="E97">
        <v>3331</v>
      </c>
      <c r="F97">
        <v>88752</v>
      </c>
      <c r="G97">
        <v>3.753154858482062</v>
      </c>
    </row>
    <row r="98" spans="1:7" ht="12.75">
      <c r="A98">
        <v>1977</v>
      </c>
      <c r="B98">
        <v>4745.1792722382925</v>
      </c>
      <c r="C98">
        <v>55.5</v>
      </c>
      <c r="D98">
        <v>1.1696080762365118</v>
      </c>
      <c r="E98">
        <v>3283</v>
      </c>
      <c r="F98">
        <v>92017</v>
      </c>
      <c r="G98">
        <v>3.567818989969245</v>
      </c>
    </row>
    <row r="99" spans="1:7" ht="12.75">
      <c r="A99">
        <v>1978</v>
      </c>
      <c r="B99">
        <v>4991.76225646593</v>
      </c>
      <c r="C99">
        <v>53.7</v>
      </c>
      <c r="D99">
        <v>1.0757723874056966</v>
      </c>
      <c r="E99">
        <v>3387</v>
      </c>
      <c r="F99">
        <v>96048</v>
      </c>
      <c r="G99">
        <v>3.5263618190904547</v>
      </c>
    </row>
    <row r="100" spans="1:7" ht="12.75">
      <c r="A100">
        <v>1979</v>
      </c>
      <c r="B100">
        <v>5095.073704403202</v>
      </c>
      <c r="C100">
        <v>57.8</v>
      </c>
      <c r="D100">
        <v>1.1344291241567084</v>
      </c>
      <c r="E100">
        <v>3347</v>
      </c>
      <c r="F100">
        <v>98824</v>
      </c>
      <c r="G100">
        <v>3.38682911033757</v>
      </c>
    </row>
    <row r="101" spans="1:7" ht="12.75">
      <c r="A101">
        <v>1980</v>
      </c>
      <c r="B101">
        <v>5087.114174609287</v>
      </c>
      <c r="C101">
        <v>55.8</v>
      </c>
      <c r="D101">
        <v>1.0968890825865076</v>
      </c>
      <c r="E101">
        <v>3364</v>
      </c>
      <c r="F101">
        <v>99303</v>
      </c>
      <c r="G101">
        <v>3.387611653222964</v>
      </c>
    </row>
    <row r="102" spans="1:7" ht="12.75">
      <c r="A102">
        <v>1981</v>
      </c>
      <c r="B102">
        <v>5187.664153026227</v>
      </c>
      <c r="C102">
        <v>71.7</v>
      </c>
      <c r="D102">
        <v>1.3821249387968526</v>
      </c>
      <c r="E102">
        <v>3368</v>
      </c>
      <c r="F102">
        <v>100397</v>
      </c>
      <c r="G102">
        <v>3.3546819128061593</v>
      </c>
    </row>
    <row r="103" spans="1:7" ht="12.75">
      <c r="A103">
        <v>1982</v>
      </c>
      <c r="B103">
        <v>5059.661918789478</v>
      </c>
      <c r="C103">
        <v>74.9</v>
      </c>
      <c r="D103">
        <v>1.4803360620173571</v>
      </c>
      <c r="E103">
        <v>3401</v>
      </c>
      <c r="F103">
        <v>99526</v>
      </c>
      <c r="G103">
        <v>3.4171975162269157</v>
      </c>
    </row>
    <row r="104" spans="1:7" ht="12.75">
      <c r="A104">
        <v>1983</v>
      </c>
      <c r="B104">
        <v>5256.515504598823</v>
      </c>
      <c r="C104">
        <v>50</v>
      </c>
      <c r="D104">
        <v>0.9512004664735788</v>
      </c>
      <c r="E104">
        <v>3383</v>
      </c>
      <c r="F104">
        <v>100834</v>
      </c>
      <c r="G104">
        <v>3.3550191403693197</v>
      </c>
    </row>
    <row r="105" spans="1:7" ht="12.75">
      <c r="A105">
        <v>1984</v>
      </c>
      <c r="B105">
        <v>5582.003422625357</v>
      </c>
      <c r="C105">
        <v>66.9</v>
      </c>
      <c r="D105">
        <v>1.1984944281624115</v>
      </c>
      <c r="E105">
        <v>3321</v>
      </c>
      <c r="F105">
        <v>105005</v>
      </c>
      <c r="G105">
        <v>3.162706537783915</v>
      </c>
    </row>
    <row r="106" spans="1:7" ht="12.75">
      <c r="A106">
        <v>1985</v>
      </c>
      <c r="B106">
        <v>5758.673797312762</v>
      </c>
      <c r="C106">
        <v>80.1</v>
      </c>
      <c r="D106">
        <v>1.3909452561348066</v>
      </c>
      <c r="E106">
        <v>3179</v>
      </c>
      <c r="F106">
        <v>107150</v>
      </c>
      <c r="G106">
        <v>2.966868875408306</v>
      </c>
    </row>
    <row r="107" spans="1:7" ht="12.75">
      <c r="A107">
        <v>1986</v>
      </c>
      <c r="B107">
        <v>5926.463559106519</v>
      </c>
      <c r="C107">
        <v>76.9</v>
      </c>
      <c r="D107">
        <v>1.2975697772044268</v>
      </c>
      <c r="E107">
        <v>3163</v>
      </c>
      <c r="F107">
        <v>109597</v>
      </c>
      <c r="G107">
        <v>2.886027902223601</v>
      </c>
    </row>
    <row r="108" spans="1:7" ht="12.75">
      <c r="A108">
        <v>1987</v>
      </c>
      <c r="B108">
        <v>6108.650678167249</v>
      </c>
      <c r="C108">
        <v>78.30000000000005</v>
      </c>
      <c r="D108">
        <v>1.281788796335168</v>
      </c>
      <c r="E108">
        <v>3208</v>
      </c>
      <c r="F108">
        <v>112440</v>
      </c>
      <c r="G108">
        <v>2.8530771967271433</v>
      </c>
    </row>
    <row r="109" spans="1:7" ht="12.75">
      <c r="A109">
        <v>1988</v>
      </c>
      <c r="B109">
        <v>6349.1</v>
      </c>
      <c r="C109">
        <v>69.8</v>
      </c>
      <c r="D109">
        <v>1.0993684144209415</v>
      </c>
      <c r="E109">
        <v>3169</v>
      </c>
      <c r="F109">
        <v>114968</v>
      </c>
      <c r="G109">
        <v>2.7564191775102636</v>
      </c>
    </row>
    <row r="110" spans="1:7" ht="12.75">
      <c r="A110">
        <v>1989</v>
      </c>
      <c r="B110">
        <v>6568.7</v>
      </c>
      <c r="C110">
        <v>79.1</v>
      </c>
      <c r="D110">
        <v>1.2041956551524653</v>
      </c>
      <c r="E110">
        <v>3199</v>
      </c>
      <c r="F110">
        <v>117342</v>
      </c>
      <c r="G110">
        <v>2.7262190860902322</v>
      </c>
    </row>
    <row r="111" spans="1:7" ht="12.75">
      <c r="A111">
        <v>1990</v>
      </c>
      <c r="B111">
        <v>6683.5</v>
      </c>
      <c r="C111">
        <v>83.8</v>
      </c>
      <c r="D111">
        <v>1.253834068975836</v>
      </c>
      <c r="E111">
        <v>3223</v>
      </c>
      <c r="F111">
        <v>118793</v>
      </c>
      <c r="G111">
        <v>2.713122827102607</v>
      </c>
    </row>
    <row r="112" spans="1:7" ht="12.75">
      <c r="A112">
        <v>1991</v>
      </c>
      <c r="B112">
        <v>6669.2</v>
      </c>
      <c r="C112">
        <v>85.3</v>
      </c>
      <c r="D112">
        <v>1.2790139746896179</v>
      </c>
      <c r="E112">
        <v>3269</v>
      </c>
      <c r="F112">
        <v>117718</v>
      </c>
      <c r="G112">
        <v>2.7769754837832785</v>
      </c>
    </row>
    <row r="113" spans="1:7" ht="12.75">
      <c r="A113">
        <v>1992</v>
      </c>
      <c r="B113">
        <v>6891.100000000006</v>
      </c>
      <c r="C113">
        <v>95.30000000000007</v>
      </c>
      <c r="D113">
        <v>1.382943216612732</v>
      </c>
      <c r="E113">
        <v>3247</v>
      </c>
      <c r="F113">
        <v>118492</v>
      </c>
      <c r="G113">
        <v>2.7402693852749556</v>
      </c>
    </row>
    <row r="114" spans="1:7" ht="12.75">
      <c r="A114">
        <v>1993</v>
      </c>
      <c r="B114">
        <v>7054.1</v>
      </c>
      <c r="C114">
        <v>85.6</v>
      </c>
      <c r="D114">
        <v>1.2134786861541513</v>
      </c>
      <c r="E114">
        <v>3115</v>
      </c>
      <c r="F114">
        <v>120259</v>
      </c>
      <c r="G114">
        <v>2.590242726116133</v>
      </c>
    </row>
    <row r="115" spans="1:7" ht="12.75">
      <c r="A115">
        <v>1994</v>
      </c>
      <c r="B115">
        <v>7337.8</v>
      </c>
      <c r="C115">
        <v>100.2</v>
      </c>
      <c r="D115">
        <v>1.3655319032952655</v>
      </c>
      <c r="E115">
        <v>3409</v>
      </c>
      <c r="F115">
        <v>123060</v>
      </c>
      <c r="G115">
        <v>2.770193401592719</v>
      </c>
    </row>
    <row r="116" spans="1:7" ht="12.75">
      <c r="A116">
        <v>1995</v>
      </c>
      <c r="B116">
        <v>7537.1</v>
      </c>
      <c r="C116">
        <v>85.5</v>
      </c>
      <c r="D116">
        <v>1.1343885579334225</v>
      </c>
      <c r="E116">
        <v>3440</v>
      </c>
      <c r="F116">
        <v>124900</v>
      </c>
      <c r="G116">
        <v>2.754203362690152</v>
      </c>
    </row>
    <row r="117" spans="1:7" ht="12.75">
      <c r="A117">
        <v>1996</v>
      </c>
      <c r="B117">
        <v>7813.2</v>
      </c>
      <c r="C117">
        <v>92.2</v>
      </c>
      <c r="D117">
        <v>1.1800542671376646</v>
      </c>
      <c r="E117">
        <v>3443</v>
      </c>
      <c r="F117">
        <v>126708</v>
      </c>
      <c r="G117">
        <v>2.7172712062379647</v>
      </c>
    </row>
    <row r="118" spans="1:7" ht="12.75">
      <c r="A118">
        <v>1997</v>
      </c>
      <c r="B118">
        <v>8165.1</v>
      </c>
      <c r="C118">
        <v>103.1</v>
      </c>
      <c r="D118">
        <v>1.2626912101505186</v>
      </c>
      <c r="E118">
        <v>3399</v>
      </c>
      <c r="F118">
        <v>129558</v>
      </c>
      <c r="G118">
        <v>2.6235354049923587</v>
      </c>
    </row>
    <row r="119" spans="1:7" ht="12.75">
      <c r="A119">
        <v>1998</v>
      </c>
      <c r="B119">
        <v>8516.3</v>
      </c>
      <c r="C119">
        <v>100.5</v>
      </c>
      <c r="D119">
        <v>1.1800899451639797</v>
      </c>
      <c r="E119">
        <v>3378</v>
      </c>
      <c r="F119">
        <v>131463</v>
      </c>
      <c r="G119">
        <v>2.56954428242167</v>
      </c>
    </row>
    <row r="120" spans="1:7" ht="12.75">
      <c r="A120">
        <v>1999</v>
      </c>
      <c r="D120" t="e">
        <v>#N/A</v>
      </c>
      <c r="E120">
        <v>3281</v>
      </c>
      <c r="F120">
        <v>133488</v>
      </c>
      <c r="G120">
        <v>2.4578988373486754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2"/>
  <sheetViews>
    <sheetView workbookViewId="0" topLeftCell="A1">
      <selection activeCell="A1" sqref="A1"/>
    </sheetView>
  </sheetViews>
  <sheetFormatPr defaultColWidth="9.140625" defaultRowHeight="12.75"/>
  <cols>
    <col min="1" max="1" width="55.8515625" style="0" customWidth="1"/>
    <col min="2" max="2" width="10.8515625" style="0" customWidth="1"/>
    <col min="3" max="4" width="10.7109375" style="0" customWidth="1"/>
  </cols>
  <sheetData>
    <row r="1" ht="12.75">
      <c r="A1" s="45" t="s">
        <v>146</v>
      </c>
    </row>
    <row r="2" ht="12.75">
      <c r="A2" s="44" t="s">
        <v>83</v>
      </c>
    </row>
    <row r="3" ht="12.75">
      <c r="A3" t="s">
        <v>133</v>
      </c>
    </row>
    <row r="5" ht="12.75">
      <c r="A5" s="25" t="s">
        <v>134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spans="1:2" ht="12.75">
      <c r="A18" t="s">
        <v>96</v>
      </c>
      <c r="B18" s="34" t="s">
        <v>97</v>
      </c>
    </row>
    <row r="19" spans="1:2" ht="12.75">
      <c r="A19" t="s">
        <v>98</v>
      </c>
      <c r="B19" s="34" t="s">
        <v>99</v>
      </c>
    </row>
    <row r="21" spans="2:15" ht="12.75">
      <c r="B21" s="43" t="s">
        <v>100</v>
      </c>
      <c r="C21" s="43" t="s">
        <v>101</v>
      </c>
      <c r="D21" s="27" t="s">
        <v>102</v>
      </c>
      <c r="E21" s="27" t="s">
        <v>103</v>
      </c>
      <c r="F21" s="27" t="s">
        <v>104</v>
      </c>
      <c r="G21" s="27" t="s">
        <v>105</v>
      </c>
      <c r="H21" s="27" t="s">
        <v>106</v>
      </c>
      <c r="I21" s="27" t="s">
        <v>107</v>
      </c>
      <c r="J21" s="27" t="s">
        <v>108</v>
      </c>
      <c r="K21" s="27" t="s">
        <v>109</v>
      </c>
      <c r="L21" s="27" t="s">
        <v>110</v>
      </c>
      <c r="M21" s="27" t="s">
        <v>111</v>
      </c>
      <c r="N21" s="27" t="s">
        <v>112</v>
      </c>
      <c r="O21" s="27" t="s">
        <v>113</v>
      </c>
    </row>
    <row r="22" ht="12.75">
      <c r="A22" s="34"/>
    </row>
    <row r="23" spans="1:15" ht="12.75">
      <c r="A23" s="34" t="s">
        <v>8</v>
      </c>
      <c r="B23" s="36">
        <v>44.642857142857146</v>
      </c>
      <c r="C23" s="36">
        <v>49.2213385544077</v>
      </c>
      <c r="D23" s="37">
        <v>42.5918616834425</v>
      </c>
      <c r="E23" s="37">
        <v>104.45479520177621</v>
      </c>
      <c r="F23" s="37">
        <v>334.641497346869</v>
      </c>
      <c r="G23" s="37">
        <v>100.61140106659852</v>
      </c>
      <c r="H23" s="37">
        <v>62.297095075269006</v>
      </c>
      <c r="I23" s="37">
        <v>70.51817756409325</v>
      </c>
      <c r="J23" s="37">
        <v>49.32721278214557</v>
      </c>
      <c r="K23" s="37">
        <v>4.871761393356625</v>
      </c>
      <c r="L23" s="37">
        <v>13</v>
      </c>
      <c r="M23" s="37">
        <v>42.69976974319558</v>
      </c>
      <c r="N23" s="35" t="e">
        <v>#N/A</v>
      </c>
      <c r="O23" s="35">
        <v>61</v>
      </c>
    </row>
    <row r="24" spans="1:15" ht="12.75">
      <c r="A24" s="34" t="s">
        <v>9</v>
      </c>
      <c r="B24" s="36">
        <v>44.642857142857146</v>
      </c>
      <c r="C24" s="36">
        <v>52.328328924136024</v>
      </c>
      <c r="D24" s="37">
        <v>40.391579874584984</v>
      </c>
      <c r="E24" s="37">
        <v>110.64618834178623</v>
      </c>
      <c r="F24" s="37">
        <v>327.759268571191</v>
      </c>
      <c r="G24" s="37">
        <v>102.4393281585775</v>
      </c>
      <c r="H24" s="37">
        <v>73.52950950966436</v>
      </c>
      <c r="I24" s="37">
        <v>78.13111024873581</v>
      </c>
      <c r="J24" s="37">
        <v>50.607054052491875</v>
      </c>
      <c r="K24" s="37">
        <v>5.856294230125232</v>
      </c>
      <c r="L24" s="37">
        <v>14</v>
      </c>
      <c r="M24" s="37">
        <v>40.28467777329206</v>
      </c>
      <c r="N24" s="35" t="e">
        <v>#N/A</v>
      </c>
      <c r="O24" s="35">
        <v>62.2</v>
      </c>
    </row>
    <row r="25" spans="1:15" ht="12.75">
      <c r="A25" s="34" t="s">
        <v>10</v>
      </c>
      <c r="B25" s="36">
        <v>44.19642857142857</v>
      </c>
      <c r="C25" s="36">
        <v>54.09838973281342</v>
      </c>
      <c r="D25" s="37">
        <v>38.617207861211504</v>
      </c>
      <c r="E25" s="37">
        <v>110.37971556972998</v>
      </c>
      <c r="F25" s="37">
        <v>314.77626113258526</v>
      </c>
      <c r="G25" s="37">
        <v>104.12828458404056</v>
      </c>
      <c r="H25" s="37">
        <v>84.80889259907318</v>
      </c>
      <c r="I25" s="37">
        <v>80.0983278867082</v>
      </c>
      <c r="J25" s="37">
        <v>61.28186713875294</v>
      </c>
      <c r="K25" s="37">
        <v>7.411469710310594</v>
      </c>
      <c r="L25" s="37">
        <v>14</v>
      </c>
      <c r="M25" s="37">
        <v>40.06313290562607</v>
      </c>
      <c r="N25" s="35" t="e">
        <v>#N/A</v>
      </c>
      <c r="O25" s="35">
        <v>66</v>
      </c>
    </row>
    <row r="26" spans="1:15" ht="12.75">
      <c r="A26" s="34" t="s">
        <v>11</v>
      </c>
      <c r="B26" s="36">
        <v>46.42857142857143</v>
      </c>
      <c r="C26" s="36">
        <v>57.11590560449186</v>
      </c>
      <c r="D26" s="37">
        <v>40.32723609355292</v>
      </c>
      <c r="E26" s="37">
        <v>111.7817535420077</v>
      </c>
      <c r="F26" s="37">
        <v>302.16841301992844</v>
      </c>
      <c r="G26" s="37">
        <v>105.54682561773869</v>
      </c>
      <c r="H26" s="37">
        <v>94.58945245000952</v>
      </c>
      <c r="I26" s="37">
        <v>82.66415355625561</v>
      </c>
      <c r="J26" s="37">
        <v>60.682651727263114</v>
      </c>
      <c r="K26" s="37">
        <v>6.180070516454827</v>
      </c>
      <c r="L26" s="37">
        <v>15</v>
      </c>
      <c r="M26" s="37">
        <v>41.495227954101985</v>
      </c>
      <c r="N26" s="35" t="e">
        <v>#N/A</v>
      </c>
      <c r="O26" s="35">
        <v>68</v>
      </c>
    </row>
    <row r="27" spans="1:15" ht="12.75">
      <c r="A27" s="34" t="s">
        <v>12</v>
      </c>
      <c r="B27" s="36">
        <v>47.767857142857146</v>
      </c>
      <c r="C27" s="36">
        <v>57.88306899120248</v>
      </c>
      <c r="D27" s="37">
        <v>41.76417583691826</v>
      </c>
      <c r="E27" s="37">
        <v>111.72187860405465</v>
      </c>
      <c r="F27" s="37">
        <v>292.84936353272394</v>
      </c>
      <c r="G27" s="37">
        <v>106.79489242961186</v>
      </c>
      <c r="H27" s="37">
        <v>102.68633025500233</v>
      </c>
      <c r="I27" s="37">
        <v>86.41156835894402</v>
      </c>
      <c r="J27" s="37">
        <v>64.1492969960215</v>
      </c>
      <c r="K27" s="37">
        <v>6.4583438374653985</v>
      </c>
      <c r="L27" s="37">
        <v>16</v>
      </c>
      <c r="M27" s="37">
        <v>42.52822123106687</v>
      </c>
      <c r="N27" s="35" t="e">
        <v>#N/A</v>
      </c>
      <c r="O27" s="35">
        <v>68.1</v>
      </c>
    </row>
    <row r="28" spans="1:15" ht="12.75">
      <c r="A28" s="34" t="s">
        <v>13</v>
      </c>
      <c r="B28" s="36">
        <v>47.767857142857146</v>
      </c>
      <c r="C28" s="36">
        <v>58.907007431949076</v>
      </c>
      <c r="D28" s="37">
        <v>41.736337933391276</v>
      </c>
      <c r="E28" s="37">
        <v>110.43443855844386</v>
      </c>
      <c r="F28" s="37">
        <v>277.3089603508078</v>
      </c>
      <c r="G28" s="37">
        <v>108.03085080603023</v>
      </c>
      <c r="H28" s="37">
        <v>106.92393562699661</v>
      </c>
      <c r="I28" s="37">
        <v>88.56088967436848</v>
      </c>
      <c r="J28" s="37">
        <v>62.051882416660305</v>
      </c>
      <c r="K28" s="37">
        <v>7.851871701655721</v>
      </c>
      <c r="L28" s="37">
        <v>17</v>
      </c>
      <c r="M28" s="37">
        <v>43.3689769682705</v>
      </c>
      <c r="N28" s="35" t="e">
        <v>#N/A</v>
      </c>
      <c r="O28" s="35">
        <v>68.9</v>
      </c>
    </row>
    <row r="29" spans="1:15" ht="12.75">
      <c r="A29" s="34" t="s">
        <v>14</v>
      </c>
      <c r="B29" s="36">
        <v>48.214285714285715</v>
      </c>
      <c r="C29" s="36">
        <v>60.91764874739383</v>
      </c>
      <c r="D29" s="37">
        <v>40.658087769272605</v>
      </c>
      <c r="E29" s="37">
        <v>106.58672648932183</v>
      </c>
      <c r="F29" s="37">
        <v>269.7683582050848</v>
      </c>
      <c r="G29" s="37">
        <v>108.92157993456226</v>
      </c>
      <c r="H29" s="37">
        <v>112.1236602883059</v>
      </c>
      <c r="I29" s="37">
        <v>88.10328694521733</v>
      </c>
      <c r="J29" s="37">
        <v>64.02700352434921</v>
      </c>
      <c r="K29" s="37">
        <v>8.789661297455451</v>
      </c>
      <c r="L29" s="37">
        <v>18</v>
      </c>
      <c r="M29" s="37">
        <v>45.026582377226084</v>
      </c>
      <c r="N29" s="35" t="e">
        <v>#N/A</v>
      </c>
      <c r="O29" s="35">
        <v>68.9</v>
      </c>
    </row>
    <row r="30" spans="1:15" ht="12.75">
      <c r="A30" s="34" t="s">
        <v>15</v>
      </c>
      <c r="B30" s="36">
        <v>49.55357142857143</v>
      </c>
      <c r="C30" s="36">
        <v>62.49318834247741</v>
      </c>
      <c r="D30" s="37">
        <v>42.18661754090621</v>
      </c>
      <c r="E30" s="37">
        <v>112.06479559529106</v>
      </c>
      <c r="F30" s="37">
        <v>273.5980035763738</v>
      </c>
      <c r="G30" s="37">
        <v>109.58693815069192</v>
      </c>
      <c r="H30" s="37">
        <v>113.75094815745621</v>
      </c>
      <c r="I30" s="37">
        <v>90.56672829137088</v>
      </c>
      <c r="J30" s="37">
        <v>64.48468412460556</v>
      </c>
      <c r="K30" s="37">
        <v>11.74422206462016</v>
      </c>
      <c r="L30" s="37">
        <v>18</v>
      </c>
      <c r="M30" s="37">
        <v>44.22189323667888</v>
      </c>
      <c r="N30" s="35" t="e">
        <v>#N/A</v>
      </c>
      <c r="O30" s="35">
        <v>71.9</v>
      </c>
    </row>
    <row r="31" spans="1:15" ht="12.75">
      <c r="A31" s="34" t="s">
        <v>16</v>
      </c>
      <c r="B31" s="36">
        <v>50</v>
      </c>
      <c r="C31" s="36">
        <v>63.74636550887421</v>
      </c>
      <c r="D31" s="37">
        <v>42.12330197108143</v>
      </c>
      <c r="E31" s="37">
        <v>111.82577600190609</v>
      </c>
      <c r="F31" s="37">
        <v>259.22592475296693</v>
      </c>
      <c r="G31" s="37">
        <v>109.99524025479461</v>
      </c>
      <c r="H31" s="37">
        <v>114.83432367169138</v>
      </c>
      <c r="I31" s="37">
        <v>90.5734508303937</v>
      </c>
      <c r="J31" s="37">
        <v>68.41237961258877</v>
      </c>
      <c r="K31" s="37">
        <v>15.999970347895495</v>
      </c>
      <c r="L31" s="37">
        <v>19</v>
      </c>
      <c r="M31" s="37">
        <v>44.668009430108526</v>
      </c>
      <c r="N31" s="35" t="e">
        <v>#N/A</v>
      </c>
      <c r="O31" s="35">
        <v>71.3</v>
      </c>
    </row>
    <row r="32" spans="1:15" ht="12.75">
      <c r="A32" s="34" t="s">
        <v>17</v>
      </c>
      <c r="B32" s="36">
        <v>49.55357142857143</v>
      </c>
      <c r="C32" s="36">
        <v>62.89833977320107</v>
      </c>
      <c r="D32" s="37">
        <v>41.83955320825685</v>
      </c>
      <c r="E32" s="37">
        <v>110.80357999367098</v>
      </c>
      <c r="F32" s="37">
        <v>241.9254864549067</v>
      </c>
      <c r="G32" s="37">
        <v>110.27508017633455</v>
      </c>
      <c r="H32" s="37">
        <v>112.86375197195227</v>
      </c>
      <c r="I32" s="37">
        <v>89.12060149817042</v>
      </c>
      <c r="J32" s="37">
        <v>69.26055828359883</v>
      </c>
      <c r="K32" s="37">
        <v>11.613606205258337</v>
      </c>
      <c r="L32" s="37">
        <v>20</v>
      </c>
      <c r="M32" s="37">
        <v>44.72066285936744</v>
      </c>
      <c r="N32" s="35" t="e">
        <v>#N/A</v>
      </c>
      <c r="O32" s="35">
        <v>72</v>
      </c>
    </row>
    <row r="33" spans="1:15" ht="12.75">
      <c r="A33" s="34" t="s">
        <v>18</v>
      </c>
      <c r="B33" s="36">
        <v>52.23214285714286</v>
      </c>
      <c r="C33" s="36">
        <v>63.6534236491898</v>
      </c>
      <c r="D33" s="37">
        <v>45.7661719415863</v>
      </c>
      <c r="E33" s="37">
        <v>111.05589383953</v>
      </c>
      <c r="F33" s="37">
        <v>230.6630105416518</v>
      </c>
      <c r="G33" s="37">
        <v>110.32543816887839</v>
      </c>
      <c r="H33" s="37">
        <v>110.85325319727555</v>
      </c>
      <c r="I33" s="37">
        <v>86.8112191608214</v>
      </c>
      <c r="J33" s="37">
        <v>68.08426495662856</v>
      </c>
      <c r="K33" s="37">
        <v>13.767186561798544</v>
      </c>
      <c r="L33" s="37">
        <v>23</v>
      </c>
      <c r="M33" s="37">
        <v>47.04556198898797</v>
      </c>
      <c r="N33" s="35" t="e">
        <v>#N/A</v>
      </c>
      <c r="O33" s="35">
        <v>72.2</v>
      </c>
    </row>
    <row r="34" spans="1:15" ht="12.75">
      <c r="A34" s="34" t="s">
        <v>19</v>
      </c>
      <c r="B34" s="36">
        <v>53.57142857142857</v>
      </c>
      <c r="C34" s="36">
        <v>66.55916322678908</v>
      </c>
      <c r="D34" s="37">
        <v>46.41303687098794</v>
      </c>
      <c r="E34" s="37">
        <v>114.16859252503153</v>
      </c>
      <c r="F34" s="37">
        <v>229.83388921697266</v>
      </c>
      <c r="G34" s="37">
        <v>110.329076298085</v>
      </c>
      <c r="H34" s="37">
        <v>111.1638132784351</v>
      </c>
      <c r="I34" s="37">
        <v>88.08157125378887</v>
      </c>
      <c r="J34" s="37">
        <v>77.71675738697806</v>
      </c>
      <c r="K34" s="37">
        <v>18.27725910981506</v>
      </c>
      <c r="L34" s="37">
        <v>23</v>
      </c>
      <c r="M34" s="37">
        <v>47.030008264329595</v>
      </c>
      <c r="N34" s="35">
        <v>50.5</v>
      </c>
      <c r="O34" s="35">
        <v>74.7</v>
      </c>
    </row>
    <row r="35" spans="1:15" ht="12.75">
      <c r="A35" s="34" t="s">
        <v>20</v>
      </c>
      <c r="B35" s="36">
        <v>54.46428571428571</v>
      </c>
      <c r="C35" s="36">
        <v>66.08257892287614</v>
      </c>
      <c r="D35" s="37">
        <v>48.15066327691906</v>
      </c>
      <c r="E35" s="37">
        <v>113.236936688247</v>
      </c>
      <c r="F35" s="37">
        <v>224.27705021913954</v>
      </c>
      <c r="G35" s="37">
        <v>110.3282851422762</v>
      </c>
      <c r="H35" s="37">
        <v>112.1486658012208</v>
      </c>
      <c r="I35" s="37">
        <v>89.21068850411812</v>
      </c>
      <c r="J35" s="37">
        <v>79.77988569005251</v>
      </c>
      <c r="K35" s="37">
        <v>19.13437467344539</v>
      </c>
      <c r="L35" s="37">
        <v>24</v>
      </c>
      <c r="M35" s="37">
        <v>48.166155280444116</v>
      </c>
      <c r="N35" s="35">
        <v>51.15</v>
      </c>
      <c r="O35" s="35">
        <v>74.9</v>
      </c>
    </row>
    <row r="36" spans="1:15" ht="12.75">
      <c r="A36" s="34" t="s">
        <v>21</v>
      </c>
      <c r="B36" s="36">
        <v>55.80357142857143</v>
      </c>
      <c r="C36" s="36">
        <v>68.71176561928401</v>
      </c>
      <c r="D36" s="37">
        <v>48.307475518432696</v>
      </c>
      <c r="E36" s="37">
        <v>110.77038873173521</v>
      </c>
      <c r="F36" s="37">
        <v>217.9588297569766</v>
      </c>
      <c r="G36" s="37">
        <v>107.31149139670883</v>
      </c>
      <c r="H36" s="37">
        <v>110.02441676310288</v>
      </c>
      <c r="I36" s="37">
        <v>91.1743720075062</v>
      </c>
      <c r="J36" s="37">
        <v>82.9941352424121</v>
      </c>
      <c r="K36" s="37">
        <v>25.768637624744333</v>
      </c>
      <c r="L36" s="37">
        <v>26</v>
      </c>
      <c r="M36" s="37">
        <v>50.276109672204505</v>
      </c>
      <c r="N36" s="35">
        <v>52.8</v>
      </c>
      <c r="O36" s="35">
        <v>75.9</v>
      </c>
    </row>
    <row r="37" spans="1:15" ht="12.75">
      <c r="A37" s="34" t="s">
        <v>22</v>
      </c>
      <c r="B37" s="36">
        <v>56.25</v>
      </c>
      <c r="C37" s="36">
        <v>69.41732890122796</v>
      </c>
      <c r="D37" s="37">
        <v>48.93042370550928</v>
      </c>
      <c r="E37" s="37">
        <v>110.93933868865682</v>
      </c>
      <c r="F37" s="37">
        <v>215.70270581867962</v>
      </c>
      <c r="G37" s="37">
        <v>106.01869294211149</v>
      </c>
      <c r="H37" s="37">
        <v>108.34662799173451</v>
      </c>
      <c r="I37" s="37">
        <v>92.59487393043622</v>
      </c>
      <c r="J37" s="37">
        <v>70.80455878337202</v>
      </c>
      <c r="K37" s="37">
        <v>28.189508159971034</v>
      </c>
      <c r="L37" s="37">
        <v>26</v>
      </c>
      <c r="M37" s="37">
        <v>50.80206691032531</v>
      </c>
      <c r="N37" s="35">
        <v>55.2</v>
      </c>
      <c r="O37" s="35">
        <v>78.6</v>
      </c>
    </row>
    <row r="38" spans="1:15" ht="12.75">
      <c r="A38" s="34" t="s">
        <v>23</v>
      </c>
      <c r="B38" s="36">
        <v>58.03571428571429</v>
      </c>
      <c r="C38" s="36">
        <v>71.52480380377615</v>
      </c>
      <c r="D38" s="37">
        <v>50.60546142773117</v>
      </c>
      <c r="E38" s="37">
        <v>111.44484260682688</v>
      </c>
      <c r="F38" s="37">
        <v>209.89244068242726</v>
      </c>
      <c r="G38" s="37">
        <v>106.68887183541528</v>
      </c>
      <c r="H38" s="37">
        <v>108.30792647484928</v>
      </c>
      <c r="I38" s="37">
        <v>93.6352814743699</v>
      </c>
      <c r="J38" s="37">
        <v>79.13943282417726</v>
      </c>
      <c r="K38" s="37">
        <v>25.84578039972676</v>
      </c>
      <c r="L38" s="37">
        <v>28</v>
      </c>
      <c r="M38" s="37">
        <v>52.16701531622583</v>
      </c>
      <c r="N38" s="35">
        <v>57.15</v>
      </c>
      <c r="O38" s="35">
        <v>80.6</v>
      </c>
    </row>
    <row r="39" spans="1:15" ht="12.75">
      <c r="A39" s="34" t="s">
        <v>24</v>
      </c>
      <c r="B39" s="36">
        <v>58.03571428571429</v>
      </c>
      <c r="C39" s="36">
        <v>73.50387353611416</v>
      </c>
      <c r="D39" s="37">
        <v>49.11841361814326</v>
      </c>
      <c r="E39" s="37">
        <v>109.27239183916286</v>
      </c>
      <c r="F39" s="37">
        <v>198.0418692970372</v>
      </c>
      <c r="G39" s="37">
        <v>106.01477393816248</v>
      </c>
      <c r="H39" s="37">
        <v>109.57503334628618</v>
      </c>
      <c r="I39" s="37">
        <v>95.58880757052279</v>
      </c>
      <c r="J39" s="37">
        <v>88.40517704698392</v>
      </c>
      <c r="K39" s="37">
        <v>27.20216380315716</v>
      </c>
      <c r="L39" s="37">
        <v>29</v>
      </c>
      <c r="M39" s="37">
        <v>52.942175709774695</v>
      </c>
      <c r="N39" s="35">
        <v>59.6</v>
      </c>
      <c r="O39" s="35">
        <v>83.7</v>
      </c>
    </row>
    <row r="40" spans="1:15" ht="12.75">
      <c r="A40" s="34" t="s">
        <v>25</v>
      </c>
      <c r="B40" s="36">
        <v>58.92857142857143</v>
      </c>
      <c r="C40" s="36">
        <v>71.11577121530924</v>
      </c>
      <c r="D40" s="37">
        <v>52.259605860008506</v>
      </c>
      <c r="E40" s="37">
        <v>108.34787679669469</v>
      </c>
      <c r="F40" s="37">
        <v>192.8508594798601</v>
      </c>
      <c r="G40" s="37">
        <v>105.73921437214071</v>
      </c>
      <c r="H40" s="37">
        <v>111.66846169986687</v>
      </c>
      <c r="I40" s="37">
        <v>96.93266321239335</v>
      </c>
      <c r="J40" s="37">
        <v>93.09451063489819</v>
      </c>
      <c r="K40" s="37">
        <v>29.400598368058482</v>
      </c>
      <c r="L40" s="37">
        <v>31</v>
      </c>
      <c r="M40" s="37">
        <v>54.5167237375403</v>
      </c>
      <c r="N40" s="35">
        <v>61.4</v>
      </c>
      <c r="O40" s="35">
        <v>86</v>
      </c>
    </row>
    <row r="41" spans="1:15" ht="12.75">
      <c r="A41" s="34" t="s">
        <v>26</v>
      </c>
      <c r="B41" s="36">
        <v>59.375</v>
      </c>
      <c r="C41" s="36">
        <v>72.46799963873839</v>
      </c>
      <c r="D41" s="37">
        <v>51.60291382030115</v>
      </c>
      <c r="E41" s="37">
        <v>109.36214903817437</v>
      </c>
      <c r="F41" s="37">
        <v>179.70379318333045</v>
      </c>
      <c r="G41" s="37">
        <v>104.76177818447499</v>
      </c>
      <c r="H41" s="37">
        <v>114.88880614570043</v>
      </c>
      <c r="I41" s="37">
        <v>98.52405527281974</v>
      </c>
      <c r="J41" s="37">
        <v>106.64027189633151</v>
      </c>
      <c r="K41" s="37">
        <v>31.743733400129177</v>
      </c>
      <c r="L41" s="37">
        <v>33</v>
      </c>
      <c r="M41" s="37">
        <v>54.08878742617854</v>
      </c>
      <c r="N41" s="35">
        <v>63.55</v>
      </c>
      <c r="O41" s="35">
        <v>88.5</v>
      </c>
    </row>
    <row r="42" spans="1:15" ht="12.75">
      <c r="A42" s="34" t="s">
        <v>27</v>
      </c>
      <c r="B42" s="36">
        <v>61.60714285714286</v>
      </c>
      <c r="C42" s="36">
        <v>74.57576571443687</v>
      </c>
      <c r="D42" s="37">
        <v>54.26009465368801</v>
      </c>
      <c r="E42" s="37">
        <v>108.99704602589885</v>
      </c>
      <c r="F42" s="37">
        <v>170.74382004723333</v>
      </c>
      <c r="G42" s="37">
        <v>107.34565669748449</v>
      </c>
      <c r="H42" s="37">
        <v>119.27465282663204</v>
      </c>
      <c r="I42" s="37">
        <v>98.32667890037008</v>
      </c>
      <c r="J42" s="37">
        <v>106.39114668254534</v>
      </c>
      <c r="K42" s="37">
        <v>42.425744419820255</v>
      </c>
      <c r="L42" s="37">
        <v>36</v>
      </c>
      <c r="M42" s="37">
        <v>56.44946890784486</v>
      </c>
      <c r="N42" s="35">
        <v>64.625</v>
      </c>
      <c r="O42" s="35">
        <v>88.4</v>
      </c>
    </row>
    <row r="43" spans="1:15" ht="12.75">
      <c r="A43" s="34" t="s">
        <v>28</v>
      </c>
      <c r="B43" s="36">
        <v>62.5</v>
      </c>
      <c r="C43" s="36">
        <v>74.67038914522486</v>
      </c>
      <c r="D43" s="37">
        <v>55.49152553795861</v>
      </c>
      <c r="E43" s="37">
        <v>106.87361925022483</v>
      </c>
      <c r="F43" s="37">
        <v>164.96765025062123</v>
      </c>
      <c r="G43" s="37">
        <v>106.05250037662681</v>
      </c>
      <c r="H43" s="37">
        <v>124.34866066018633</v>
      </c>
      <c r="I43" s="37">
        <v>98.46667034514691</v>
      </c>
      <c r="J43" s="37">
        <v>80.96701833545606</v>
      </c>
      <c r="K43" s="37">
        <v>38.82866171256431</v>
      </c>
      <c r="L43" s="37">
        <v>38</v>
      </c>
      <c r="M43" s="37">
        <v>58.32708013607978</v>
      </c>
      <c r="N43" s="35">
        <v>66.9</v>
      </c>
      <c r="O43" s="35">
        <v>90.7</v>
      </c>
    </row>
    <row r="44" spans="1:15" ht="12.75">
      <c r="A44" s="34" t="s">
        <v>29</v>
      </c>
      <c r="B44" s="36">
        <v>63.39285714285714</v>
      </c>
      <c r="C44" s="36">
        <v>74.71193901964541</v>
      </c>
      <c r="D44" s="37">
        <v>57.11339183383994</v>
      </c>
      <c r="E44" s="37">
        <v>107.6459426170423</v>
      </c>
      <c r="F44" s="37">
        <v>162.05117929392543</v>
      </c>
      <c r="G44" s="37">
        <v>104.73635916875581</v>
      </c>
      <c r="H44" s="37">
        <v>126.46496644147207</v>
      </c>
      <c r="I44" s="37">
        <v>100.08236337718985</v>
      </c>
      <c r="J44" s="37">
        <v>87.60760677788886</v>
      </c>
      <c r="K44" s="37">
        <v>41.406387040425045</v>
      </c>
      <c r="L44" s="37">
        <v>39</v>
      </c>
      <c r="M44" s="37">
        <v>58.82363405989071</v>
      </c>
      <c r="N44" s="35">
        <v>67.075</v>
      </c>
      <c r="O44" s="35">
        <v>90</v>
      </c>
    </row>
    <row r="45" spans="1:15" ht="12.75">
      <c r="A45" s="34" t="s">
        <v>30</v>
      </c>
      <c r="B45" s="36">
        <v>63.39285714285714</v>
      </c>
      <c r="C45" s="36">
        <v>77.73548310862371</v>
      </c>
      <c r="D45" s="37">
        <v>54.77965838154522</v>
      </c>
      <c r="E45" s="37">
        <v>107.92544179969568</v>
      </c>
      <c r="F45" s="37">
        <v>160.2331389543572</v>
      </c>
      <c r="G45" s="37">
        <v>104.60011190275173</v>
      </c>
      <c r="H45" s="37">
        <v>127.4338648873884</v>
      </c>
      <c r="I45" s="37">
        <v>100.16395946153875</v>
      </c>
      <c r="J45" s="37">
        <v>90.51120231592881</v>
      </c>
      <c r="K45" s="37">
        <v>45.58122132434671</v>
      </c>
      <c r="L45" s="37">
        <v>40</v>
      </c>
      <c r="M45" s="37">
        <v>58.59463888886244</v>
      </c>
      <c r="N45" s="35">
        <v>68.075</v>
      </c>
      <c r="O45" s="35">
        <v>89.4</v>
      </c>
    </row>
    <row r="46" spans="1:15" ht="12.75">
      <c r="A46" s="34" t="s">
        <v>31</v>
      </c>
      <c r="B46" s="36">
        <v>67.41071428571429</v>
      </c>
      <c r="C46" s="36">
        <v>78.76931794280665</v>
      </c>
      <c r="D46" s="37">
        <v>61.12606957144813</v>
      </c>
      <c r="E46" s="37">
        <v>107.17592282114457</v>
      </c>
      <c r="F46" s="37">
        <v>157.19045494459846</v>
      </c>
      <c r="G46" s="37">
        <v>106.58656915533429</v>
      </c>
      <c r="H46" s="37">
        <v>128.6807314429266</v>
      </c>
      <c r="I46" s="37">
        <v>98.21807479288978</v>
      </c>
      <c r="J46" s="37">
        <v>90.95631986577966</v>
      </c>
      <c r="K46" s="37">
        <v>50.030165763079346</v>
      </c>
      <c r="L46" s="37">
        <v>43</v>
      </c>
      <c r="M46" s="37">
        <v>62.81056111671938</v>
      </c>
      <c r="N46" s="35">
        <v>70.675</v>
      </c>
      <c r="O46" s="35">
        <v>92</v>
      </c>
    </row>
    <row r="47" spans="1:15" ht="12.75">
      <c r="A47" s="34" t="s">
        <v>32</v>
      </c>
      <c r="B47" s="36">
        <v>67.85714285714286</v>
      </c>
      <c r="C47" s="36">
        <v>79.77971250425493</v>
      </c>
      <c r="D47" s="37">
        <v>61.052985679221415</v>
      </c>
      <c r="E47" s="37">
        <v>107.80219897395031</v>
      </c>
      <c r="F47" s="37">
        <v>155.27990680033687</v>
      </c>
      <c r="G47" s="37">
        <v>104.5956586499496</v>
      </c>
      <c r="H47" s="37">
        <v>129.0797644466662</v>
      </c>
      <c r="I47" s="37">
        <v>97.16937764508573</v>
      </c>
      <c r="J47" s="37">
        <v>91.14353504068372</v>
      </c>
      <c r="K47" s="37">
        <v>62.035328718552165</v>
      </c>
      <c r="L47" s="37">
        <v>44</v>
      </c>
      <c r="M47" s="37">
        <v>62.814101058245356</v>
      </c>
      <c r="N47" s="35">
        <v>72.95</v>
      </c>
      <c r="O47" s="35">
        <v>94.9</v>
      </c>
    </row>
    <row r="48" spans="1:15" ht="12.75">
      <c r="A48" s="34" t="s">
        <v>33</v>
      </c>
      <c r="B48" s="36">
        <v>70.53571428571429</v>
      </c>
      <c r="C48" s="36">
        <v>80.56616245919754</v>
      </c>
      <c r="D48" s="37">
        <v>65.25324379593938</v>
      </c>
      <c r="E48" s="37">
        <v>109.93355903692385</v>
      </c>
      <c r="F48" s="37">
        <v>155.8964303746794</v>
      </c>
      <c r="G48" s="37">
        <v>108.49253628320177</v>
      </c>
      <c r="H48" s="37">
        <v>131.32514538002363</v>
      </c>
      <c r="I48" s="37">
        <v>98.59258995534496</v>
      </c>
      <c r="J48" s="37">
        <v>105.55469120672451</v>
      </c>
      <c r="K48" s="37">
        <v>57.43848526829386</v>
      </c>
      <c r="L48" s="37">
        <v>45</v>
      </c>
      <c r="M48" s="37">
        <v>64.13077434691456</v>
      </c>
      <c r="N48" s="35">
        <v>75.175</v>
      </c>
      <c r="O48" s="35">
        <v>97.5</v>
      </c>
    </row>
    <row r="49" spans="1:15" ht="12.75">
      <c r="A49" s="34" t="s">
        <v>34</v>
      </c>
      <c r="B49" s="36">
        <v>66.51785714285714</v>
      </c>
      <c r="C49" s="36">
        <v>79.32152143869683</v>
      </c>
      <c r="D49" s="37">
        <v>59.69912100995155</v>
      </c>
      <c r="E49" s="37">
        <v>109.54899492403125</v>
      </c>
      <c r="F49" s="37">
        <v>144.38791256261476</v>
      </c>
      <c r="G49" s="37">
        <v>110.24352170498123</v>
      </c>
      <c r="H49" s="37">
        <v>138.63054709897628</v>
      </c>
      <c r="I49" s="37">
        <v>93.71049782891085</v>
      </c>
      <c r="J49" s="37">
        <v>116.37350518607106</v>
      </c>
      <c r="K49" s="37">
        <v>54.85560204958839</v>
      </c>
      <c r="L49" s="37">
        <v>46</v>
      </c>
      <c r="M49" s="37">
        <v>60.70591998699324</v>
      </c>
      <c r="N49" s="35">
        <v>74.3</v>
      </c>
      <c r="O49" s="35">
        <v>94.1</v>
      </c>
    </row>
    <row r="50" spans="1:15" ht="12.75">
      <c r="A50" s="34" t="s">
        <v>35</v>
      </c>
      <c r="B50" s="36">
        <v>70.53571428571429</v>
      </c>
      <c r="C50" s="36">
        <v>74.93136148470174</v>
      </c>
      <c r="D50" s="37">
        <v>67.9446854806248</v>
      </c>
      <c r="E50" s="37">
        <v>107.64450598918036</v>
      </c>
      <c r="F50" s="37">
        <v>144.655674891219</v>
      </c>
      <c r="G50" s="37">
        <v>109.16195425027082</v>
      </c>
      <c r="H50" s="37">
        <v>144.41147917596948</v>
      </c>
      <c r="I50" s="37">
        <v>110.28437060516347</v>
      </c>
      <c r="J50" s="37">
        <v>104.06188637486808</v>
      </c>
      <c r="K50" s="37">
        <v>49.82955461895752</v>
      </c>
      <c r="L50" s="37">
        <v>49</v>
      </c>
      <c r="M50" s="37">
        <v>65.58703592747528</v>
      </c>
      <c r="N50" s="35">
        <v>76.375</v>
      </c>
      <c r="O50" s="35">
        <v>94.4</v>
      </c>
    </row>
    <row r="51" spans="1:15" ht="12.75">
      <c r="A51" s="34" t="s">
        <v>36</v>
      </c>
      <c r="B51" s="36">
        <v>71.875</v>
      </c>
      <c r="C51" s="36">
        <v>78.6885966264486</v>
      </c>
      <c r="D51" s="37">
        <v>67.63315868130391</v>
      </c>
      <c r="E51" s="37">
        <v>111.08424251146234</v>
      </c>
      <c r="F51" s="37">
        <v>142.69051481353176</v>
      </c>
      <c r="G51" s="37">
        <v>109.7482190409675</v>
      </c>
      <c r="H51" s="37">
        <v>147.82045759419063</v>
      </c>
      <c r="I51" s="37">
        <v>123.88430446213737</v>
      </c>
      <c r="J51" s="37">
        <v>112.67562260373583</v>
      </c>
      <c r="K51" s="37">
        <v>59.348044778981134</v>
      </c>
      <c r="L51" s="37">
        <v>50</v>
      </c>
      <c r="M51" s="37">
        <v>64.4887340678045</v>
      </c>
      <c r="N51" s="35">
        <v>78.9</v>
      </c>
      <c r="O51" s="35">
        <v>98.1</v>
      </c>
    </row>
    <row r="52" spans="1:15" ht="12.75">
      <c r="A52" s="34" t="s">
        <v>37</v>
      </c>
      <c r="B52" s="36">
        <v>75.89285714285714</v>
      </c>
      <c r="C52" s="36">
        <v>80.09942672070221</v>
      </c>
      <c r="D52" s="37">
        <v>73.56243331353743</v>
      </c>
      <c r="E52" s="37">
        <v>109.42780691023775</v>
      </c>
      <c r="F52" s="37">
        <v>137.7431061229603</v>
      </c>
      <c r="G52" s="37">
        <v>110.14848668462565</v>
      </c>
      <c r="H52" s="37">
        <v>152.22573182210851</v>
      </c>
      <c r="I52" s="37">
        <v>129.94241891385784</v>
      </c>
      <c r="J52" s="37">
        <v>113.4531530606099</v>
      </c>
      <c r="K52" s="37">
        <v>53.80543388138137</v>
      </c>
      <c r="L52" s="37">
        <v>55</v>
      </c>
      <c r="M52" s="37">
        <v>69.35952162148068</v>
      </c>
      <c r="N52" s="35">
        <v>80</v>
      </c>
      <c r="O52" s="35">
        <v>99.7</v>
      </c>
    </row>
    <row r="53" spans="1:15" ht="12.75">
      <c r="A53" s="34" t="s">
        <v>38</v>
      </c>
      <c r="B53" s="36">
        <v>77.23214285714286</v>
      </c>
      <c r="C53" s="36">
        <v>80.05635047600347</v>
      </c>
      <c r="D53" s="37">
        <v>75.69910098659501</v>
      </c>
      <c r="E53" s="37">
        <v>115.25589852423674</v>
      </c>
      <c r="F53" s="37">
        <v>131.93840069217143</v>
      </c>
      <c r="G53" s="37">
        <v>109.07451138415203</v>
      </c>
      <c r="H53" s="37">
        <v>155.65330847706898</v>
      </c>
      <c r="I53" s="37">
        <v>135.99064064856336</v>
      </c>
      <c r="J53" s="37">
        <v>115.37135597561898</v>
      </c>
      <c r="K53" s="37">
        <v>69.6364623431331</v>
      </c>
      <c r="L53" s="37">
        <v>59</v>
      </c>
      <c r="M53" s="37">
        <v>66.96458547739029</v>
      </c>
      <c r="N53" s="35">
        <v>81.275</v>
      </c>
      <c r="O53" s="35">
        <v>101.1</v>
      </c>
    </row>
    <row r="54" spans="1:15" ht="12.75">
      <c r="A54" s="34" t="s">
        <v>39</v>
      </c>
      <c r="B54" s="36">
        <v>82.14285714285714</v>
      </c>
      <c r="C54" s="36">
        <v>81.74666987461339</v>
      </c>
      <c r="D54" s="37">
        <v>82.96305216204372</v>
      </c>
      <c r="E54" s="37">
        <v>117.84927400391885</v>
      </c>
      <c r="F54" s="37">
        <v>127.7890279256587</v>
      </c>
      <c r="G54" s="37">
        <v>109.7749613691841</v>
      </c>
      <c r="H54" s="37">
        <v>160.73532780506906</v>
      </c>
      <c r="I54" s="37">
        <v>123.77164594955184</v>
      </c>
      <c r="J54" s="37">
        <v>121.55186952663699</v>
      </c>
      <c r="K54" s="37">
        <v>83.23704773209938</v>
      </c>
      <c r="L54" s="37">
        <v>64</v>
      </c>
      <c r="M54" s="37">
        <v>69.57780066942722</v>
      </c>
      <c r="N54" s="35">
        <v>81.25</v>
      </c>
      <c r="O54" s="35">
        <v>100</v>
      </c>
    </row>
    <row r="55" spans="1:15" ht="12.75">
      <c r="A55" s="34" t="s">
        <v>40</v>
      </c>
      <c r="B55" s="36">
        <v>79.01785714285714</v>
      </c>
      <c r="C55" s="36">
        <v>85.47792833500662</v>
      </c>
      <c r="D55" s="37">
        <v>75.47447499569518</v>
      </c>
      <c r="E55" s="37">
        <v>119.25126313451236</v>
      </c>
      <c r="F55" s="37">
        <v>123.29289919060966</v>
      </c>
      <c r="G55" s="37">
        <v>111.73619758848865</v>
      </c>
      <c r="H55" s="37">
        <v>165.8156831051502</v>
      </c>
      <c r="I55" s="37">
        <v>120.56438188703231</v>
      </c>
      <c r="J55" s="37">
        <v>145.18919612164115</v>
      </c>
      <c r="K55" s="37">
        <v>82.90861584389113</v>
      </c>
      <c r="L55" s="37">
        <v>64</v>
      </c>
      <c r="M55" s="37">
        <v>66.38052390354949</v>
      </c>
      <c r="N55" s="35">
        <v>81.325</v>
      </c>
      <c r="O55" s="35">
        <v>97.6</v>
      </c>
    </row>
    <row r="56" spans="1:15" ht="12.75">
      <c r="A56" s="34" t="s">
        <v>41</v>
      </c>
      <c r="B56" s="36">
        <v>86.60714285714286</v>
      </c>
      <c r="C56" s="36">
        <v>86.89869045333164</v>
      </c>
      <c r="D56" s="37">
        <v>86.76788605035367</v>
      </c>
      <c r="E56" s="37">
        <v>116.27714050845452</v>
      </c>
      <c r="F56" s="37">
        <v>123.5655881881772</v>
      </c>
      <c r="G56" s="37">
        <v>111.72012954681519</v>
      </c>
      <c r="H56" s="37">
        <v>165.79713508947322</v>
      </c>
      <c r="I56" s="37">
        <v>115.61724039904784</v>
      </c>
      <c r="J56" s="37">
        <v>128.57673597926475</v>
      </c>
      <c r="K56" s="37">
        <v>85.38522509261259</v>
      </c>
      <c r="L56" s="37">
        <v>70</v>
      </c>
      <c r="M56" s="37">
        <v>74.39848548299341</v>
      </c>
      <c r="N56" s="35">
        <v>82.4</v>
      </c>
      <c r="O56" s="35">
        <v>97</v>
      </c>
    </row>
    <row r="57" spans="1:15" ht="12.75">
      <c r="A57" s="34" t="s">
        <v>42</v>
      </c>
      <c r="B57" s="36">
        <v>86.60714285714286</v>
      </c>
      <c r="C57" s="36">
        <v>85.91502142081183</v>
      </c>
      <c r="D57" s="37">
        <v>87.44063263346574</v>
      </c>
      <c r="E57" s="37">
        <v>113.46195445230084</v>
      </c>
      <c r="F57" s="37">
        <v>119.85503251335655</v>
      </c>
      <c r="G57" s="37">
        <v>109.91230687719364</v>
      </c>
      <c r="H57" s="37">
        <v>162.68993323985728</v>
      </c>
      <c r="I57" s="37">
        <v>109.15799522682524</v>
      </c>
      <c r="J57" s="37">
        <v>97.5506576894561</v>
      </c>
      <c r="K57" s="37">
        <v>82.47266975569569</v>
      </c>
      <c r="L57" s="37">
        <v>72</v>
      </c>
      <c r="M57" s="37">
        <v>76.30355365711134</v>
      </c>
      <c r="N57" s="35">
        <v>82.05</v>
      </c>
      <c r="O57" s="35">
        <v>93.8</v>
      </c>
    </row>
    <row r="58" spans="1:15" ht="12.75">
      <c r="A58" s="34" t="s">
        <v>43</v>
      </c>
      <c r="B58" s="36">
        <v>75.89285714285714</v>
      </c>
      <c r="C58" s="36">
        <v>87.92151554074505</v>
      </c>
      <c r="D58" s="37">
        <v>68.25776537204582</v>
      </c>
      <c r="E58" s="37">
        <v>110.12511575224725</v>
      </c>
      <c r="F58" s="37">
        <v>117.90167470684622</v>
      </c>
      <c r="G58" s="37">
        <v>102.23781429752734</v>
      </c>
      <c r="H58" s="37">
        <v>154.97315109710513</v>
      </c>
      <c r="I58" s="37">
        <v>105.68213107505595</v>
      </c>
      <c r="J58" s="37">
        <v>96.05474619063482</v>
      </c>
      <c r="K58" s="37">
        <v>73.07756104001362</v>
      </c>
      <c r="L58" s="37">
        <v>64</v>
      </c>
      <c r="M58" s="37">
        <v>68.8116775168346</v>
      </c>
      <c r="N58" s="35">
        <v>85.55</v>
      </c>
      <c r="O58" s="35">
        <v>96.9</v>
      </c>
    </row>
    <row r="59" spans="1:15" ht="12.75">
      <c r="A59" s="34" t="s">
        <v>44</v>
      </c>
      <c r="B59" s="36">
        <v>85.71428571428571</v>
      </c>
      <c r="C59" s="36">
        <v>86.7596753097419</v>
      </c>
      <c r="D59" s="37">
        <v>85.0822992172604</v>
      </c>
      <c r="E59" s="37">
        <v>109.52741005089462</v>
      </c>
      <c r="F59" s="37">
        <v>115.80787733633744</v>
      </c>
      <c r="G59" s="37">
        <v>108.0153221837393</v>
      </c>
      <c r="H59" s="37">
        <v>147.22510090158787</v>
      </c>
      <c r="I59" s="37">
        <v>109.59699191583528</v>
      </c>
      <c r="J59" s="37">
        <v>110.51591374634265</v>
      </c>
      <c r="K59" s="37">
        <v>87.43310394459495</v>
      </c>
      <c r="L59" s="37">
        <v>74</v>
      </c>
      <c r="M59" s="37">
        <v>78.21881428588547</v>
      </c>
      <c r="N59" s="35">
        <v>87.425</v>
      </c>
      <c r="O59" s="35">
        <v>99.1</v>
      </c>
    </row>
    <row r="60" spans="1:15" ht="12.75">
      <c r="A60" s="34" t="s">
        <v>45</v>
      </c>
      <c r="B60" s="36">
        <v>89.28571428571429</v>
      </c>
      <c r="C60" s="36">
        <v>89.03860986014666</v>
      </c>
      <c r="D60" s="37">
        <v>89.4801082919993</v>
      </c>
      <c r="E60" s="37">
        <v>106.40857697321312</v>
      </c>
      <c r="F60" s="37">
        <v>108.4995933363761</v>
      </c>
      <c r="G60" s="37">
        <v>107.18216612269276</v>
      </c>
      <c r="H60" s="37">
        <v>139.41194995889094</v>
      </c>
      <c r="I60" s="37">
        <v>98.34166842342961</v>
      </c>
      <c r="J60" s="37">
        <v>109.03044514655755</v>
      </c>
      <c r="K60" s="37">
        <v>84.0095157362936</v>
      </c>
      <c r="L60" s="37">
        <v>82</v>
      </c>
      <c r="M60" s="37">
        <v>83.86095765680929</v>
      </c>
      <c r="N60" s="35">
        <v>88.575</v>
      </c>
      <c r="O60" s="35">
        <v>99.3</v>
      </c>
    </row>
    <row r="61" spans="1:15" ht="12.75">
      <c r="A61" s="34" t="s">
        <v>46</v>
      </c>
      <c r="B61" s="36">
        <v>86.60714285714286</v>
      </c>
      <c r="C61" s="36">
        <v>89.6801663019086</v>
      </c>
      <c r="D61" s="37">
        <v>84.35536232046324</v>
      </c>
      <c r="E61" s="37">
        <v>102.25254504838755</v>
      </c>
      <c r="F61" s="37">
        <v>100.73950510968118</v>
      </c>
      <c r="G61" s="37">
        <v>104.22896102138368</v>
      </c>
      <c r="H61" s="37">
        <v>129.5347207520308</v>
      </c>
      <c r="I61" s="37">
        <v>91.42465230875489</v>
      </c>
      <c r="J61" s="37">
        <v>125.88661865757933</v>
      </c>
      <c r="K61" s="37">
        <v>83.16229181619151</v>
      </c>
      <c r="L61" s="37">
        <v>86</v>
      </c>
      <c r="M61" s="37">
        <v>84.60822106828381</v>
      </c>
      <c r="N61" s="35">
        <v>91.3</v>
      </c>
      <c r="O61" s="35">
        <v>100.4</v>
      </c>
    </row>
    <row r="62" spans="1:15" ht="12.75">
      <c r="A62" s="34" t="s">
        <v>47</v>
      </c>
      <c r="B62" s="36">
        <v>87.94642857142857</v>
      </c>
      <c r="C62" s="36">
        <v>91.55223100362963</v>
      </c>
      <c r="D62" s="37">
        <v>85.55924408154848</v>
      </c>
      <c r="E62" s="37">
        <v>100.91344065467476</v>
      </c>
      <c r="F62" s="37">
        <v>100.9757909765607</v>
      </c>
      <c r="G62" s="37">
        <v>100.36530917816829</v>
      </c>
      <c r="H62" s="37">
        <v>119.60065546050902</v>
      </c>
      <c r="I62" s="37">
        <v>101.66059438267858</v>
      </c>
      <c r="J62" s="37">
        <v>106.08570231068603</v>
      </c>
      <c r="K62" s="37">
        <v>92.18959723395447</v>
      </c>
      <c r="L62" s="37">
        <v>87</v>
      </c>
      <c r="M62" s="37">
        <v>87.1561959019547</v>
      </c>
      <c r="N62" s="35">
        <v>91.75</v>
      </c>
      <c r="O62" s="35">
        <v>100</v>
      </c>
    </row>
    <row r="63" spans="1:15" ht="12.75">
      <c r="A63" s="34" t="s">
        <v>48</v>
      </c>
      <c r="B63" s="36">
        <v>82.58928571428571</v>
      </c>
      <c r="C63" s="36">
        <v>93.46724967601338</v>
      </c>
      <c r="D63" s="37">
        <v>75.17161515178378</v>
      </c>
      <c r="E63" s="37">
        <v>99.9766369319087</v>
      </c>
      <c r="F63" s="37">
        <v>102.6184211376131</v>
      </c>
      <c r="G63" s="37">
        <v>99.898833462749</v>
      </c>
      <c r="H63" s="37">
        <v>113.22097205932671</v>
      </c>
      <c r="I63" s="37">
        <v>101.58317417832414</v>
      </c>
      <c r="J63" s="37">
        <v>97.44707050741863</v>
      </c>
      <c r="K63" s="37">
        <v>78.66831754863726</v>
      </c>
      <c r="L63" s="37">
        <v>80</v>
      </c>
      <c r="M63" s="37">
        <v>82.55530637380583</v>
      </c>
      <c r="N63" s="35">
        <v>92.9</v>
      </c>
      <c r="O63" s="35">
        <v>100.3</v>
      </c>
    </row>
    <row r="64" spans="1:15" ht="12.75">
      <c r="A64" s="34" t="s">
        <v>49</v>
      </c>
      <c r="B64" s="36">
        <v>89.28571428571429</v>
      </c>
      <c r="C64" s="36">
        <v>93.91529078367458</v>
      </c>
      <c r="D64" s="37">
        <v>86.03297477699027</v>
      </c>
      <c r="E64" s="37">
        <v>99.80998418241624</v>
      </c>
      <c r="F64" s="37">
        <v>103.83237659787754</v>
      </c>
      <c r="G64" s="37">
        <v>101.81098685262755</v>
      </c>
      <c r="H64" s="37">
        <v>108.3115788085505</v>
      </c>
      <c r="I64" s="37">
        <v>100.73817701112159</v>
      </c>
      <c r="J64" s="37">
        <v>94.48293315985433</v>
      </c>
      <c r="K64" s="37">
        <v>92.6586929924356</v>
      </c>
      <c r="L64" s="37">
        <v>86</v>
      </c>
      <c r="M64" s="37">
        <v>89.52916653104823</v>
      </c>
      <c r="N64" s="35">
        <v>93.575</v>
      </c>
      <c r="O64" s="35">
        <v>100.5</v>
      </c>
    </row>
    <row r="65" spans="1:15" ht="12.75">
      <c r="A65" s="34" t="s">
        <v>50</v>
      </c>
      <c r="B65" s="36">
        <v>93.75</v>
      </c>
      <c r="C65" s="36">
        <v>95.18093332581446</v>
      </c>
      <c r="D65" s="37">
        <v>92.43518932299749</v>
      </c>
      <c r="E65" s="37">
        <v>100.88614705650332</v>
      </c>
      <c r="F65" s="37">
        <v>101.83786190223303</v>
      </c>
      <c r="G65" s="37">
        <v>100.64786875161604</v>
      </c>
      <c r="H65" s="37">
        <v>105.43597997946115</v>
      </c>
      <c r="I65" s="37">
        <v>100.41937507823901</v>
      </c>
      <c r="J65" s="37">
        <v>97.2538133328212</v>
      </c>
      <c r="K65" s="37">
        <v>90.27717791550238</v>
      </c>
      <c r="L65" s="37">
        <v>92</v>
      </c>
      <c r="M65" s="37">
        <v>92.85449231721327</v>
      </c>
      <c r="N65" s="35">
        <v>94.6</v>
      </c>
      <c r="O65" s="35">
        <v>99.8</v>
      </c>
    </row>
    <row r="66" spans="1:15" ht="12.75">
      <c r="A66" s="34" t="s">
        <v>51</v>
      </c>
      <c r="B66" s="36">
        <v>94.19642857142857</v>
      </c>
      <c r="C66" s="36">
        <v>97.66458158016403</v>
      </c>
      <c r="D66" s="37">
        <v>91.58595415985165</v>
      </c>
      <c r="E66" s="37">
        <v>101.9798223361098</v>
      </c>
      <c r="F66" s="37">
        <v>105.65257941393659</v>
      </c>
      <c r="G66" s="37">
        <v>100.09040334779533</v>
      </c>
      <c r="H66" s="37">
        <v>103.27747147330606</v>
      </c>
      <c r="I66" s="37">
        <v>100.91644800089273</v>
      </c>
      <c r="J66" s="37">
        <v>97.91597996392474</v>
      </c>
      <c r="K66" s="37">
        <v>100.16601012453405</v>
      </c>
      <c r="L66" s="37">
        <v>89</v>
      </c>
      <c r="M66" s="37">
        <v>92.38001076721942</v>
      </c>
      <c r="N66" s="35">
        <v>96.075</v>
      </c>
      <c r="O66" s="35">
        <v>98.4</v>
      </c>
    </row>
    <row r="67" spans="1:15" ht="12.75">
      <c r="A67" s="34" t="s">
        <v>52</v>
      </c>
      <c r="B67" s="36">
        <v>100</v>
      </c>
      <c r="C67" s="36">
        <v>100</v>
      </c>
      <c r="D67" s="37">
        <v>100</v>
      </c>
      <c r="E67" s="37">
        <v>100</v>
      </c>
      <c r="F67" s="37">
        <v>100</v>
      </c>
      <c r="G67" s="37">
        <v>100</v>
      </c>
      <c r="H67" s="37">
        <v>100</v>
      </c>
      <c r="I67" s="37">
        <v>100</v>
      </c>
      <c r="J67" s="37">
        <v>100</v>
      </c>
      <c r="K67" s="37">
        <v>100</v>
      </c>
      <c r="L67" s="37">
        <v>100</v>
      </c>
      <c r="M67" s="37">
        <v>100</v>
      </c>
      <c r="N67" s="35">
        <v>99.95</v>
      </c>
      <c r="O67" s="35">
        <v>100</v>
      </c>
    </row>
    <row r="68" spans="1:15" ht="12.75">
      <c r="A68" s="34" t="s">
        <v>53</v>
      </c>
      <c r="B68" s="36">
        <v>94.19642857142857</v>
      </c>
      <c r="C68" s="36">
        <v>100.47032062458572</v>
      </c>
      <c r="D68" s="37">
        <v>89.52277304588159</v>
      </c>
      <c r="E68" s="37">
        <v>100.64056871855928</v>
      </c>
      <c r="F68" s="37">
        <v>95.96425682397286</v>
      </c>
      <c r="G68" s="37">
        <v>98.30958172177155</v>
      </c>
      <c r="H68" s="37">
        <v>96.81343488539798</v>
      </c>
      <c r="I68" s="37">
        <v>100.3783021351979</v>
      </c>
      <c r="J68" s="37">
        <v>111.40934845830088</v>
      </c>
      <c r="K68" s="37">
        <v>97.48068124135136</v>
      </c>
      <c r="L68" s="37">
        <v>98</v>
      </c>
      <c r="M68" s="37">
        <v>93.58209998798438</v>
      </c>
      <c r="N68" s="35">
        <v>100.075</v>
      </c>
      <c r="O68" s="35">
        <v>100.1</v>
      </c>
    </row>
    <row r="69" spans="1:15" ht="12.75">
      <c r="A69" s="34" t="s">
        <v>54</v>
      </c>
      <c r="B69" s="36">
        <v>107.14285714285714</v>
      </c>
      <c r="C69" s="36">
        <v>107.50912921742099</v>
      </c>
      <c r="D69" s="37">
        <v>106.19904401658164</v>
      </c>
      <c r="E69" s="37">
        <v>101.61960812637543</v>
      </c>
      <c r="F69" s="37">
        <v>96.14962687689126</v>
      </c>
      <c r="G69" s="37">
        <v>98.98385018478662</v>
      </c>
      <c r="H69" s="37">
        <v>94.11245609977725</v>
      </c>
      <c r="I69" s="37">
        <v>103.28004453529121</v>
      </c>
      <c r="J69" s="37">
        <v>109.02396333448378</v>
      </c>
      <c r="K69" s="37">
        <v>102.54426631695462</v>
      </c>
      <c r="L69" s="37">
        <v>111</v>
      </c>
      <c r="M69" s="37">
        <v>105.30394329540418</v>
      </c>
      <c r="N69" s="35">
        <v>101.375</v>
      </c>
      <c r="O69" s="35">
        <v>100.5</v>
      </c>
    </row>
    <row r="70" spans="1:15" ht="12.75">
      <c r="A70" s="34" t="s">
        <v>55</v>
      </c>
      <c r="B70" s="36">
        <v>101.33928571428572</v>
      </c>
      <c r="C70" s="36">
        <v>109.80506408320461</v>
      </c>
      <c r="D70" s="37">
        <v>95.69617780324444</v>
      </c>
      <c r="E70" s="37">
        <v>101.2638199939104</v>
      </c>
      <c r="F70" s="37">
        <v>92.35228528424119</v>
      </c>
      <c r="G70" s="37">
        <v>98.08238100393545</v>
      </c>
      <c r="H70" s="37">
        <v>91.55594946656207</v>
      </c>
      <c r="I70" s="37">
        <v>108.70475646426272</v>
      </c>
      <c r="J70" s="37">
        <v>85.38662716475041</v>
      </c>
      <c r="K70" s="37">
        <v>93.82827213118611</v>
      </c>
      <c r="L70" s="37">
        <v>110</v>
      </c>
      <c r="M70" s="37">
        <v>100.1787740491693</v>
      </c>
      <c r="N70" s="35">
        <v>102.375</v>
      </c>
      <c r="O70" s="35">
        <v>100.8</v>
      </c>
    </row>
    <row r="71" spans="1:15" ht="12.75">
      <c r="A71" s="34" t="s">
        <v>56</v>
      </c>
      <c r="B71" s="36">
        <v>105.80357142857142</v>
      </c>
      <c r="C71" s="36">
        <v>109.13497058320267</v>
      </c>
      <c r="D71" s="37">
        <v>103.00886112268701</v>
      </c>
      <c r="E71" s="37">
        <v>100.1260830553786</v>
      </c>
      <c r="F71" s="37">
        <v>100.1269471869499</v>
      </c>
      <c r="G71" s="37">
        <v>98.79223127975439</v>
      </c>
      <c r="H71" s="37">
        <v>89.22777890631205</v>
      </c>
      <c r="I71" s="37">
        <v>104.45879557761073</v>
      </c>
      <c r="J71" s="37">
        <v>89.12191943178016</v>
      </c>
      <c r="K71" s="37">
        <v>106.00501460171003</v>
      </c>
      <c r="L71" s="37">
        <v>106</v>
      </c>
      <c r="M71" s="37">
        <v>105.58102339794739</v>
      </c>
      <c r="N71" s="35">
        <v>105.15</v>
      </c>
      <c r="O71" s="35">
        <v>102.3</v>
      </c>
    </row>
    <row r="72" spans="1:3" ht="12.75">
      <c r="A72" s="34"/>
      <c r="B72" s="34"/>
      <c r="C72" s="34"/>
    </row>
    <row r="73" spans="1:3" ht="12.75">
      <c r="A73" s="34"/>
      <c r="B73" s="34"/>
      <c r="C73" s="34"/>
    </row>
    <row r="74" spans="1:3" ht="12.75">
      <c r="A74" s="34"/>
      <c r="B74" s="34"/>
      <c r="C74" s="34"/>
    </row>
    <row r="77" spans="1:3" ht="12.75">
      <c r="A77" s="48" t="s">
        <v>114</v>
      </c>
      <c r="B77" s="47"/>
      <c r="C77" s="47"/>
    </row>
    <row r="79" spans="1:15" ht="12.75">
      <c r="A79" s="47" t="s">
        <v>115</v>
      </c>
      <c r="B79" s="19">
        <f>((B71/B23)^(1/48)-1)*100</f>
        <v>1.8139430691815006</v>
      </c>
      <c r="C79" s="19">
        <f aca="true" t="shared" si="0" ref="C79:O79">((C71/C23)^(1/48)-1)*100</f>
        <v>1.672706788321321</v>
      </c>
      <c r="D79" s="19">
        <f t="shared" si="0"/>
        <v>1.8569300657274246</v>
      </c>
      <c r="E79" s="19">
        <f t="shared" si="0"/>
        <v>-0.08813649872349005</v>
      </c>
      <c r="F79" s="19">
        <f t="shared" si="0"/>
        <v>-2.482460946572751</v>
      </c>
      <c r="G79" s="19">
        <f t="shared" si="0"/>
        <v>-0.03800654867148756</v>
      </c>
      <c r="H79" s="19">
        <f t="shared" si="0"/>
        <v>0.7513032618631676</v>
      </c>
      <c r="I79" s="19">
        <f t="shared" si="0"/>
        <v>0.8219474633812229</v>
      </c>
      <c r="J79" s="19">
        <f t="shared" si="0"/>
        <v>1.2399776772581417</v>
      </c>
      <c r="K79" s="19">
        <f t="shared" si="0"/>
        <v>6.627078085742211</v>
      </c>
      <c r="L79" s="19">
        <f t="shared" si="0"/>
        <v>4.468827155208466</v>
      </c>
      <c r="M79" s="19">
        <f t="shared" si="0"/>
        <v>1.9039081970622762</v>
      </c>
      <c r="N79" s="19" t="e">
        <f t="shared" si="0"/>
        <v>#N/A</v>
      </c>
      <c r="O79" s="19">
        <f t="shared" si="0"/>
        <v>1.082980167151848</v>
      </c>
    </row>
    <row r="80" spans="1:15" ht="12.75">
      <c r="A80" s="47" t="s">
        <v>116</v>
      </c>
      <c r="B80" s="19">
        <f>((B48/B23)^(1/25)-1)*100</f>
        <v>1.8465409472371963</v>
      </c>
      <c r="C80" s="19">
        <f aca="true" t="shared" si="1" ref="C80:O80">((C48/C23)^(1/25)-1)*100</f>
        <v>1.990558576163104</v>
      </c>
      <c r="D80" s="19">
        <f t="shared" si="1"/>
        <v>1.7210932901533305</v>
      </c>
      <c r="E80" s="19">
        <f t="shared" si="1"/>
        <v>0.20469633163144874</v>
      </c>
      <c r="F80" s="19">
        <f t="shared" si="1"/>
        <v>-3.0092639717082204</v>
      </c>
      <c r="G80" s="19">
        <f t="shared" si="1"/>
        <v>0.30211865597316034</v>
      </c>
      <c r="H80" s="19">
        <f t="shared" si="1"/>
        <v>3.0279844559456093</v>
      </c>
      <c r="I80" s="19">
        <f t="shared" si="1"/>
        <v>1.3495273820584242</v>
      </c>
      <c r="J80" s="19">
        <f t="shared" si="1"/>
        <v>3.089786102819625</v>
      </c>
      <c r="K80" s="19">
        <f t="shared" si="1"/>
        <v>10.372448937390422</v>
      </c>
      <c r="L80" s="19">
        <f t="shared" si="1"/>
        <v>5.092268434477165</v>
      </c>
      <c r="M80" s="19">
        <f t="shared" si="1"/>
        <v>1.640229740591037</v>
      </c>
      <c r="N80" s="19" t="e">
        <f t="shared" si="1"/>
        <v>#N/A</v>
      </c>
      <c r="O80" s="19">
        <f t="shared" si="1"/>
        <v>1.8936198650011615</v>
      </c>
    </row>
    <row r="81" spans="1:15" ht="12.75">
      <c r="A81" s="47" t="s">
        <v>117</v>
      </c>
      <c r="B81" s="19">
        <f>((B71/B48)^(1/23)-1)*100</f>
        <v>1.7785224268259014</v>
      </c>
      <c r="C81" s="19">
        <f aca="true" t="shared" si="2" ref="C81:O81">((C71/C48)^(1/23)-1)*100</f>
        <v>1.3283391436680558</v>
      </c>
      <c r="D81" s="19">
        <f t="shared" si="2"/>
        <v>2.0047844830520356</v>
      </c>
      <c r="E81" s="19">
        <f t="shared" si="2"/>
        <v>-0.4054625206532436</v>
      </c>
      <c r="F81" s="19">
        <f t="shared" si="2"/>
        <v>-1.906603100169546</v>
      </c>
      <c r="G81" s="19">
        <f t="shared" si="2"/>
        <v>-0.4063998200046437</v>
      </c>
      <c r="H81" s="19">
        <f t="shared" si="2"/>
        <v>-1.6663252303671827</v>
      </c>
      <c r="I81" s="19">
        <f t="shared" si="2"/>
        <v>0.2516055043401133</v>
      </c>
      <c r="J81" s="19">
        <f t="shared" si="2"/>
        <v>-0.7330560498790328</v>
      </c>
      <c r="K81" s="19">
        <f t="shared" si="2"/>
        <v>2.7000331992261817</v>
      </c>
      <c r="L81" s="19">
        <f t="shared" si="2"/>
        <v>3.7953677135209585</v>
      </c>
      <c r="M81" s="19">
        <f t="shared" si="2"/>
        <v>2.19129112590013</v>
      </c>
      <c r="N81" s="19">
        <f t="shared" si="2"/>
        <v>1.4696917094941142</v>
      </c>
      <c r="O81" s="19">
        <f t="shared" si="2"/>
        <v>0.2091632023479839</v>
      </c>
    </row>
    <row r="83" spans="1:4" ht="13.5">
      <c r="A83" s="49" t="s">
        <v>118</v>
      </c>
      <c r="B83" s="50" t="s">
        <v>116</v>
      </c>
      <c r="C83" s="50" t="s">
        <v>117</v>
      </c>
      <c r="D83" s="50" t="s">
        <v>115</v>
      </c>
    </row>
    <row r="84" spans="1:4" ht="12.75">
      <c r="A84" s="39"/>
      <c r="B84" s="40"/>
      <c r="C84" s="40"/>
      <c r="D84" s="40"/>
    </row>
    <row r="85" spans="1:4" ht="13.5">
      <c r="A85" s="38" t="s">
        <v>119</v>
      </c>
      <c r="B85" s="41">
        <v>1.8465409472371963</v>
      </c>
      <c r="C85" s="41">
        <v>1.7785224268259014</v>
      </c>
      <c r="D85" s="41">
        <v>1.8139430691815006</v>
      </c>
    </row>
    <row r="86" spans="1:4" ht="13.5">
      <c r="A86" s="38"/>
      <c r="B86" s="41"/>
      <c r="C86" s="41"/>
      <c r="D86" s="41"/>
    </row>
    <row r="87" spans="1:4" ht="13.5">
      <c r="A87" s="38" t="s">
        <v>120</v>
      </c>
      <c r="B87" s="41">
        <v>1.990558576163104</v>
      </c>
      <c r="C87" s="41">
        <v>1.3283391436680558</v>
      </c>
      <c r="D87" s="41">
        <v>1.672706788321321</v>
      </c>
    </row>
    <row r="88" spans="1:4" ht="13.5">
      <c r="A88" s="38" t="s">
        <v>121</v>
      </c>
      <c r="B88" s="41">
        <v>1.7210932901533305</v>
      </c>
      <c r="C88" s="41">
        <v>2.0047844830520356</v>
      </c>
      <c r="D88" s="41">
        <v>1.8569300657274246</v>
      </c>
    </row>
    <row r="89" spans="1:4" ht="13.5">
      <c r="A89" s="38"/>
      <c r="B89" s="41"/>
      <c r="C89" s="41"/>
      <c r="D89" s="41"/>
    </row>
    <row r="90" spans="1:4" ht="13.5">
      <c r="A90" s="38" t="s">
        <v>122</v>
      </c>
      <c r="B90" s="41">
        <v>0.20469633163144874</v>
      </c>
      <c r="C90" s="41">
        <v>-0.4054625206532436</v>
      </c>
      <c r="D90" s="41">
        <v>-0.08813649872349005</v>
      </c>
    </row>
    <row r="91" spans="1:4" ht="13.5">
      <c r="A91" s="38" t="s">
        <v>123</v>
      </c>
      <c r="B91" s="41">
        <v>-3.0092639717082204</v>
      </c>
      <c r="C91" s="41">
        <v>-1.906603100169546</v>
      </c>
      <c r="D91" s="41">
        <v>-2.482460946572751</v>
      </c>
    </row>
    <row r="92" spans="1:4" ht="13.5">
      <c r="A92" s="38" t="s">
        <v>124</v>
      </c>
      <c r="B92" s="41">
        <v>0.30211865597316034</v>
      </c>
      <c r="C92" s="41">
        <v>-0.4063998200046437</v>
      </c>
      <c r="D92" s="41">
        <v>-0.03800654867148756</v>
      </c>
    </row>
    <row r="93" spans="1:4" ht="13.5">
      <c r="A93" s="38" t="s">
        <v>125</v>
      </c>
      <c r="B93" s="41">
        <v>3.0279844559456093</v>
      </c>
      <c r="C93" s="41">
        <v>-1.6663252303671827</v>
      </c>
      <c r="D93" s="41">
        <v>0.7513032618631676</v>
      </c>
    </row>
    <row r="94" spans="1:4" ht="13.5">
      <c r="A94" s="38" t="s">
        <v>126</v>
      </c>
      <c r="B94" s="41">
        <v>1.3495273820584242</v>
      </c>
      <c r="C94" s="41">
        <v>0.2516055043401133</v>
      </c>
      <c r="D94" s="41">
        <v>0.8219474633812229</v>
      </c>
    </row>
    <row r="95" spans="1:4" ht="13.5">
      <c r="A95" s="38" t="s">
        <v>127</v>
      </c>
      <c r="B95" s="41">
        <v>3.089786102819625</v>
      </c>
      <c r="C95" s="41">
        <v>-0.7330560498790328</v>
      </c>
      <c r="D95" s="41">
        <v>1.2399776772581417</v>
      </c>
    </row>
    <row r="96" spans="1:4" ht="13.5">
      <c r="A96" s="38" t="s">
        <v>128</v>
      </c>
      <c r="B96" s="41">
        <v>10.372448937390422</v>
      </c>
      <c r="C96" s="41">
        <v>2.7000331992261817</v>
      </c>
      <c r="D96" s="41">
        <v>6.627078085742211</v>
      </c>
    </row>
    <row r="97" spans="1:4" ht="13.5">
      <c r="A97" s="38"/>
      <c r="B97" s="41"/>
      <c r="C97" s="41"/>
      <c r="D97" s="41"/>
    </row>
    <row r="98" spans="1:4" ht="13.5">
      <c r="A98" s="38" t="s">
        <v>129</v>
      </c>
      <c r="B98" s="41">
        <v>5.092268434477165</v>
      </c>
      <c r="C98" s="41">
        <v>3.7953677135209585</v>
      </c>
      <c r="D98" s="41">
        <v>4.468827155208466</v>
      </c>
    </row>
    <row r="99" spans="1:4" ht="13.5">
      <c r="A99" s="38" t="s">
        <v>130</v>
      </c>
      <c r="B99" s="41">
        <v>1.640229740591037</v>
      </c>
      <c r="C99" s="41">
        <v>2.19129112590013</v>
      </c>
      <c r="D99" s="41">
        <v>1.9039081970622762</v>
      </c>
    </row>
    <row r="100" spans="1:4" ht="13.5">
      <c r="A100" s="38"/>
      <c r="B100" s="41"/>
      <c r="C100" s="41"/>
      <c r="D100" s="41"/>
    </row>
    <row r="101" spans="1:4" ht="15.75">
      <c r="A101" s="38" t="s">
        <v>131</v>
      </c>
      <c r="B101" s="41">
        <v>1.67</v>
      </c>
      <c r="C101" s="41">
        <v>1.4696917094941142</v>
      </c>
      <c r="D101" s="41">
        <v>2</v>
      </c>
    </row>
    <row r="102" spans="1:4" ht="13.5">
      <c r="A102" s="42" t="s">
        <v>132</v>
      </c>
      <c r="B102" s="41">
        <v>1.8936198650011615</v>
      </c>
      <c r="C102" s="41">
        <v>0.21</v>
      </c>
      <c r="D102" s="41">
        <v>1.082980167151848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Bank of St. Louis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A. Pollmann</dc:creator>
  <cp:keywords/>
  <dc:description/>
  <cp:lastModifiedBy>Heidi L Beyer</cp:lastModifiedBy>
  <dcterms:created xsi:type="dcterms:W3CDTF">2000-04-21T15:13:54Z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